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最终" sheetId="2" r:id="rId1"/>
  </sheets>
  <definedNames>
    <definedName name="_xlnm._FilterDatabase" localSheetId="0" hidden="1">最终!$A$2:$N$441</definedName>
    <definedName name="_xlnm.Print_Titles" localSheetId="0">最终!$2:$2</definedName>
  </definedNames>
  <calcPr calcId="144525"/>
</workbook>
</file>

<file path=xl/sharedStrings.xml><?xml version="1.0" encoding="utf-8"?>
<sst xmlns="http://schemas.openxmlformats.org/spreadsheetml/2006/main" count="1954" uniqueCount="1104">
  <si>
    <t>四川省经济和信息化厅直属事业单位2021年5月公开招聘工作人员面试入围人员考试总成绩汇总排名及参加体检人员表</t>
  </si>
  <si>
    <t>招聘单位</t>
  </si>
  <si>
    <t>岗位名称</t>
  </si>
  <si>
    <t>职位编码</t>
  </si>
  <si>
    <t>准考证号</t>
  </si>
  <si>
    <t>姓名</t>
  </si>
  <si>
    <t>笔试成绩（含加分）</t>
  </si>
  <si>
    <t>笔试折算成绩（40%）</t>
  </si>
  <si>
    <t>面试成绩</t>
  </si>
  <si>
    <t>面试折算成绩（60%)</t>
  </si>
  <si>
    <t>总成绩</t>
  </si>
  <si>
    <t>排名</t>
  </si>
  <si>
    <t>是否取得体检资格</t>
  </si>
  <si>
    <t>备注</t>
  </si>
  <si>
    <t>拟聘人员</t>
  </si>
  <si>
    <t>四川工程职业技术学院</t>
  </si>
  <si>
    <t>材料工程系专任教师</t>
  </si>
  <si>
    <t>12010002</t>
  </si>
  <si>
    <t>5051212000505</t>
  </si>
  <si>
    <t>黄旭升</t>
  </si>
  <si>
    <t>是</t>
  </si>
  <si>
    <t>5051211311309</t>
  </si>
  <si>
    <t>杨茗潇</t>
  </si>
  <si>
    <t>5051211300928</t>
  </si>
  <si>
    <t>尹才洪</t>
  </si>
  <si>
    <t>5051211902613</t>
  </si>
  <si>
    <t>胡雅清</t>
  </si>
  <si>
    <t>否</t>
  </si>
  <si>
    <t>5051211322904</t>
  </si>
  <si>
    <t>沈于乔</t>
  </si>
  <si>
    <t>5051211802029</t>
  </si>
  <si>
    <t>黄璐瑶</t>
  </si>
  <si>
    <t>5051210601808</t>
  </si>
  <si>
    <t>苏通</t>
  </si>
  <si>
    <t>5051210607325</t>
  </si>
  <si>
    <t>黄帅</t>
  </si>
  <si>
    <t>电气信息工程系专任教师B</t>
  </si>
  <si>
    <t>12010004</t>
  </si>
  <si>
    <t>5051211505515</t>
  </si>
  <si>
    <t>胡萍</t>
  </si>
  <si>
    <t>5051212000807</t>
  </si>
  <si>
    <t>喻赛萱</t>
  </si>
  <si>
    <t>经济管理系专任教师A</t>
  </si>
  <si>
    <t>12010006</t>
  </si>
  <si>
    <t>5051211306106</t>
  </si>
  <si>
    <t>张琴雪</t>
  </si>
  <si>
    <t>5051210611019</t>
  </si>
  <si>
    <t>殷青</t>
  </si>
  <si>
    <t>经济管理系专任教师B</t>
  </si>
  <si>
    <t>12010007</t>
  </si>
  <si>
    <t>5051211429011</t>
  </si>
  <si>
    <t>陈亚东</t>
  </si>
  <si>
    <t>5051211301513</t>
  </si>
  <si>
    <t>张冬凌</t>
  </si>
  <si>
    <t>5051210500815</t>
  </si>
  <si>
    <t>吴琪</t>
  </si>
  <si>
    <t>5051210204520</t>
  </si>
  <si>
    <t>金珂羽</t>
  </si>
  <si>
    <t>5051210207011</t>
  </si>
  <si>
    <t>段玥</t>
  </si>
  <si>
    <t>5051212000916</t>
  </si>
  <si>
    <t>章晋</t>
  </si>
  <si>
    <t>经济管理系专任教师C</t>
  </si>
  <si>
    <t>12010008</t>
  </si>
  <si>
    <t>5051211205918</t>
  </si>
  <si>
    <t>黎文一</t>
  </si>
  <si>
    <t>旅游管理系专任教师</t>
  </si>
  <si>
    <t>12010009</t>
  </si>
  <si>
    <t>5051211800815</t>
  </si>
  <si>
    <t>江雨</t>
  </si>
  <si>
    <t>5051211802109</t>
  </si>
  <si>
    <t>马白春</t>
  </si>
  <si>
    <t>5051210920626</t>
  </si>
  <si>
    <t>李娇</t>
  </si>
  <si>
    <t>5051210602807</t>
  </si>
  <si>
    <t>阮红琳</t>
  </si>
  <si>
    <t>5051210501101</t>
  </si>
  <si>
    <t>李林睿</t>
  </si>
  <si>
    <t>5051211437015</t>
  </si>
  <si>
    <t>黄俊</t>
  </si>
  <si>
    <t>外语系专任教师</t>
  </si>
  <si>
    <t>12010011</t>
  </si>
  <si>
    <t>5051211426119</t>
  </si>
  <si>
    <t>邱海媚</t>
  </si>
  <si>
    <t>5051210209402</t>
  </si>
  <si>
    <t>文涵</t>
  </si>
  <si>
    <t>5051210115215</t>
  </si>
  <si>
    <t>张馨方</t>
  </si>
  <si>
    <t>5051210403819</t>
  </si>
  <si>
    <t>王姝濒</t>
  </si>
  <si>
    <t>5051210502404</t>
  </si>
  <si>
    <t>曾媛琪</t>
  </si>
  <si>
    <t>5051211801611</t>
  </si>
  <si>
    <t>赵一锦</t>
  </si>
  <si>
    <t>思政部专任教师</t>
  </si>
  <si>
    <t>12010012</t>
  </si>
  <si>
    <t>5051210710511</t>
  </si>
  <si>
    <t>胡月</t>
  </si>
  <si>
    <t>5051210112701</t>
  </si>
  <si>
    <t>贾彤彤</t>
  </si>
  <si>
    <t>5051211024404</t>
  </si>
  <si>
    <t>范婧</t>
  </si>
  <si>
    <t>5051211206228</t>
  </si>
  <si>
    <t>宋小鸥</t>
  </si>
  <si>
    <t>5051210815606</t>
  </si>
  <si>
    <t>王孜逸</t>
  </si>
  <si>
    <t>5051210710929</t>
  </si>
  <si>
    <t>尹双</t>
  </si>
  <si>
    <t>基础教学部专任教师</t>
  </si>
  <si>
    <t>12010013</t>
  </si>
  <si>
    <t>5051210406426</t>
  </si>
  <si>
    <t>刘林铖</t>
  </si>
  <si>
    <t>5051210607929</t>
  </si>
  <si>
    <t>张敏</t>
  </si>
  <si>
    <t>5051210402612</t>
  </si>
  <si>
    <t>张苏</t>
  </si>
  <si>
    <t>5051211319723</t>
  </si>
  <si>
    <t>何丽</t>
  </si>
  <si>
    <t>5051211317824</t>
  </si>
  <si>
    <t>王杰</t>
  </si>
  <si>
    <t>5051210207927</t>
  </si>
  <si>
    <t>田锟</t>
  </si>
  <si>
    <t>/</t>
  </si>
  <si>
    <t>弃权</t>
  </si>
  <si>
    <t>体育工作部篮球教师</t>
  </si>
  <si>
    <t>12010014</t>
  </si>
  <si>
    <t>5051210604728</t>
  </si>
  <si>
    <t>唐艺</t>
  </si>
  <si>
    <t>建筑工程系专任教师</t>
  </si>
  <si>
    <t>12010015</t>
  </si>
  <si>
    <t>5051211501401</t>
  </si>
  <si>
    <t>臧翠萍</t>
  </si>
  <si>
    <t>5051212001509</t>
  </si>
  <si>
    <t>徐鹏</t>
  </si>
  <si>
    <t>面试缺考</t>
  </si>
  <si>
    <t>四川工商职业技术学院</t>
  </si>
  <si>
    <t>工商管理专业教师</t>
  </si>
  <si>
    <t>5051211901018</t>
  </si>
  <si>
    <t>余牟艳</t>
  </si>
  <si>
    <t>5051210404419</t>
  </si>
  <si>
    <t>王才金</t>
  </si>
  <si>
    <t>5051211603807</t>
  </si>
  <si>
    <t>辛晓漪</t>
  </si>
  <si>
    <t>旅游管理专业教师</t>
  </si>
  <si>
    <t>5051211318713</t>
  </si>
  <si>
    <t>李谦</t>
  </si>
  <si>
    <t>5051211313429</t>
  </si>
  <si>
    <t>刘文博</t>
  </si>
  <si>
    <t>5051210607925</t>
  </si>
  <si>
    <t>杨珍星</t>
  </si>
  <si>
    <t>思想政治理论课专业教师</t>
  </si>
  <si>
    <t>5051211307905</t>
  </si>
  <si>
    <t>李靖琳</t>
  </si>
  <si>
    <t>5051211322002</t>
  </si>
  <si>
    <t>邬婷</t>
  </si>
  <si>
    <t>5051210406429</t>
  </si>
  <si>
    <t>代宇</t>
  </si>
  <si>
    <t>5051211505011</t>
  </si>
  <si>
    <t>刘菊</t>
  </si>
  <si>
    <t>5051211314612</t>
  </si>
  <si>
    <t>张亚军</t>
  </si>
  <si>
    <t>5051210205528</t>
  </si>
  <si>
    <t>胡中丽</t>
  </si>
  <si>
    <t>5051210204715</t>
  </si>
  <si>
    <t>徐琦</t>
  </si>
  <si>
    <t>5051210114609</t>
  </si>
  <si>
    <t>汪玉莲</t>
  </si>
  <si>
    <t>5051210708117</t>
  </si>
  <si>
    <t>王敬</t>
  </si>
  <si>
    <t>5051210203810</t>
  </si>
  <si>
    <t>李美怡</t>
  </si>
  <si>
    <t>5051210404422</t>
  </si>
  <si>
    <t>高爱梅</t>
  </si>
  <si>
    <t>5051211205527</t>
  </si>
  <si>
    <t>胡蔓莉</t>
  </si>
  <si>
    <t>5051210406306</t>
  </si>
  <si>
    <t>杨佩嘉</t>
  </si>
  <si>
    <t>5051211432617</t>
  </si>
  <si>
    <t>缪文芳</t>
  </si>
  <si>
    <t>5051211203614</t>
  </si>
  <si>
    <t>王瑾</t>
  </si>
  <si>
    <t>机电一体化专业教师</t>
  </si>
  <si>
    <t>5051211507224</t>
  </si>
  <si>
    <t>陈轩</t>
  </si>
  <si>
    <t>5051210604228</t>
  </si>
  <si>
    <t>吴成</t>
  </si>
  <si>
    <t>5051210209516</t>
  </si>
  <si>
    <t>何柏杉</t>
  </si>
  <si>
    <t>食品生物技术专业教师</t>
  </si>
  <si>
    <t>5051210208504</t>
  </si>
  <si>
    <t>施月</t>
  </si>
  <si>
    <t>5051211902404</t>
  </si>
  <si>
    <t>潘颖越</t>
  </si>
  <si>
    <t>5051211508410</t>
  </si>
  <si>
    <t>谢士娟</t>
  </si>
  <si>
    <t>5051210502703</t>
  </si>
  <si>
    <t>何林凌</t>
  </si>
  <si>
    <t>5051211502921</t>
  </si>
  <si>
    <t>朱琳芳</t>
  </si>
  <si>
    <t>5051210814410</t>
  </si>
  <si>
    <t>刘义会</t>
  </si>
  <si>
    <t>环境工程技术专业教师</t>
  </si>
  <si>
    <t>5051211500823</t>
  </si>
  <si>
    <t>潘睿</t>
  </si>
  <si>
    <t>5051210705108</t>
  </si>
  <si>
    <t>张莹</t>
  </si>
  <si>
    <t>5051210205429</t>
  </si>
  <si>
    <t>廖玉梅</t>
  </si>
  <si>
    <t>包装策划与设计专业教师</t>
  </si>
  <si>
    <t>5051211323408</t>
  </si>
  <si>
    <t>王雨萌</t>
  </si>
  <si>
    <t>专职辅导员</t>
  </si>
  <si>
    <t>5051210207924</t>
  </si>
  <si>
    <t>肖键</t>
  </si>
  <si>
    <t>5051211602329</t>
  </si>
  <si>
    <t>王亚玲</t>
  </si>
  <si>
    <t>5051210203828</t>
  </si>
  <si>
    <t>刘洋</t>
  </si>
  <si>
    <t>5051211127813</t>
  </si>
  <si>
    <t>杨语韵</t>
  </si>
  <si>
    <t>5051210400708</t>
  </si>
  <si>
    <t>陈微</t>
  </si>
  <si>
    <t>审计干事</t>
  </si>
  <si>
    <t>5051211126922</t>
  </si>
  <si>
    <t>郑天娇</t>
  </si>
  <si>
    <t>5051210812112</t>
  </si>
  <si>
    <t>曹瑞</t>
  </si>
  <si>
    <t>5051211500609</t>
  </si>
  <si>
    <t>杜宇</t>
  </si>
  <si>
    <t>后勤综合管理干事</t>
  </si>
  <si>
    <t>5051211503030</t>
  </si>
  <si>
    <t>胡洪群</t>
  </si>
  <si>
    <t>5051210406616</t>
  </si>
  <si>
    <t>郑珊</t>
  </si>
  <si>
    <t>5051210707807</t>
  </si>
  <si>
    <t>刘征</t>
  </si>
  <si>
    <t>四川化工职业技术学院</t>
  </si>
  <si>
    <t>环境工程专业教师</t>
  </si>
  <si>
    <t>12030029</t>
  </si>
  <si>
    <t>5051211432223</t>
  </si>
  <si>
    <t>张倚铭</t>
  </si>
  <si>
    <t>5051210605308</t>
  </si>
  <si>
    <t>罗俊丞</t>
  </si>
  <si>
    <t>药品生产技术专业教师</t>
  </si>
  <si>
    <t>12030030</t>
  </si>
  <si>
    <t>5051210407816</t>
  </si>
  <si>
    <t>王骏</t>
  </si>
  <si>
    <t>5051211323024</t>
  </si>
  <si>
    <t>刘杨</t>
  </si>
  <si>
    <t>5051210113715</t>
  </si>
  <si>
    <t>李小倩</t>
  </si>
  <si>
    <t>5051210502625</t>
  </si>
  <si>
    <t>黄爱玲</t>
  </si>
  <si>
    <t>5051210401609</t>
  </si>
  <si>
    <t>张春林</t>
  </si>
  <si>
    <t>5051211434402</t>
  </si>
  <si>
    <t>李义洁</t>
  </si>
  <si>
    <t>机械制造专业教师</t>
  </si>
  <si>
    <t>12030032</t>
  </si>
  <si>
    <t>5051211504605</t>
  </si>
  <si>
    <t>胡冬</t>
  </si>
  <si>
    <t>机械基础专业教师</t>
  </si>
  <si>
    <t>12030033</t>
  </si>
  <si>
    <t>5051211439126</t>
  </si>
  <si>
    <t>李磊</t>
  </si>
  <si>
    <t>5051210602528</t>
  </si>
  <si>
    <t>郝红梅</t>
  </si>
  <si>
    <t>焊接专业教师</t>
  </si>
  <si>
    <t>12030034</t>
  </si>
  <si>
    <t>5051211318028</t>
  </si>
  <si>
    <t>卢学天</t>
  </si>
  <si>
    <t>5051210409304</t>
  </si>
  <si>
    <t>熊宴邻</t>
  </si>
  <si>
    <t>5051211325204</t>
  </si>
  <si>
    <t>唐鹏</t>
  </si>
  <si>
    <t>体育专任教师</t>
  </si>
  <si>
    <t>12030035</t>
  </si>
  <si>
    <t>5051210501411</t>
  </si>
  <si>
    <t>郭平</t>
  </si>
  <si>
    <t>5051211506219</t>
  </si>
  <si>
    <t>郭小沅</t>
  </si>
  <si>
    <t>5051211433521</t>
  </si>
  <si>
    <t>冉朝阳</t>
  </si>
  <si>
    <t>机电一体化实训教师</t>
  </si>
  <si>
    <t>12030036</t>
  </si>
  <si>
    <t>5051210600105</t>
  </si>
  <si>
    <t>张放</t>
  </si>
  <si>
    <t>5051211306515</t>
  </si>
  <si>
    <t>曾琴</t>
  </si>
  <si>
    <t>5051211600516</t>
  </si>
  <si>
    <t>谢俊新</t>
  </si>
  <si>
    <t>软件技术专业教师</t>
  </si>
  <si>
    <t>12030037</t>
  </si>
  <si>
    <t>5051211309815</t>
  </si>
  <si>
    <t>欧长林</t>
  </si>
  <si>
    <t>5051211310301</t>
  </si>
  <si>
    <t>蒋梦颖</t>
  </si>
  <si>
    <t>5051211502018</t>
  </si>
  <si>
    <t>吴茂林</t>
  </si>
  <si>
    <t>5051211126230</t>
  </si>
  <si>
    <t>向贵川</t>
  </si>
  <si>
    <t>5051210610808</t>
  </si>
  <si>
    <t>张宏焱</t>
  </si>
  <si>
    <t>5051210707922</t>
  </si>
  <si>
    <t>唐川</t>
  </si>
  <si>
    <t>计算机应用技术专业教师</t>
  </si>
  <si>
    <t>12030038</t>
  </si>
  <si>
    <t>5051210708630</t>
  </si>
  <si>
    <t>余彩云</t>
  </si>
  <si>
    <t>5051211310028</t>
  </si>
  <si>
    <t>刘涛</t>
  </si>
  <si>
    <t>5051210703726</t>
  </si>
  <si>
    <t>胡春兵</t>
  </si>
  <si>
    <t>数字媒体技术专业教师</t>
  </si>
  <si>
    <t>12030039</t>
  </si>
  <si>
    <t>5051210408805</t>
  </si>
  <si>
    <t>华梦霞</t>
  </si>
  <si>
    <t>5051211202014</t>
  </si>
  <si>
    <t>肖雨彤</t>
  </si>
  <si>
    <t>5051211902407</t>
  </si>
  <si>
    <t>陈彦熹</t>
  </si>
  <si>
    <t>测绘地理信息技术专业教师</t>
  </si>
  <si>
    <t>12030040</t>
  </si>
  <si>
    <t>5051211428728</t>
  </si>
  <si>
    <t>卢燚</t>
  </si>
  <si>
    <t>5051211508015</t>
  </si>
  <si>
    <t>卞振羽</t>
  </si>
  <si>
    <t>5051210204617</t>
  </si>
  <si>
    <t>王思宇</t>
  </si>
  <si>
    <t>5051211316116</t>
  </si>
  <si>
    <t>钱泽帅</t>
  </si>
  <si>
    <t>5051210611313</t>
  </si>
  <si>
    <t>陈文俊</t>
  </si>
  <si>
    <t>5051210920102</t>
  </si>
  <si>
    <t>李瑜</t>
  </si>
  <si>
    <t>会计专业教师</t>
  </si>
  <si>
    <t>12030041</t>
  </si>
  <si>
    <t>5051211023526</t>
  </si>
  <si>
    <t>刘心怡</t>
  </si>
  <si>
    <t>5051211428622</t>
  </si>
  <si>
    <t>肖文</t>
  </si>
  <si>
    <t>5051211602824</t>
  </si>
  <si>
    <t>李菁菁</t>
  </si>
  <si>
    <t>营销专业教师</t>
  </si>
  <si>
    <t>12030042</t>
  </si>
  <si>
    <t>5051211429416</t>
  </si>
  <si>
    <t>谢骎</t>
  </si>
  <si>
    <t>5051211701113</t>
  </si>
  <si>
    <t>潘昱旭</t>
  </si>
  <si>
    <t>5051210405423</t>
  </si>
  <si>
    <t>谢冬冬</t>
  </si>
  <si>
    <t>电商物流专业教师</t>
  </si>
  <si>
    <t>12030043</t>
  </si>
  <si>
    <t>5051211439504</t>
  </si>
  <si>
    <t>张媛媛</t>
  </si>
  <si>
    <t>5051210703527</t>
  </si>
  <si>
    <t>郭俐宏</t>
  </si>
  <si>
    <t>5051211508430</t>
  </si>
  <si>
    <t>何雪</t>
  </si>
  <si>
    <t>专职辅导员A</t>
  </si>
  <si>
    <t>12030044</t>
  </si>
  <si>
    <t>5051211426117</t>
  </si>
  <si>
    <t>龙齐</t>
  </si>
  <si>
    <t>5051211024825</t>
  </si>
  <si>
    <t>刘云海</t>
  </si>
  <si>
    <t>5051211127024</t>
  </si>
  <si>
    <t>张琦</t>
  </si>
  <si>
    <t>5051211316217</t>
  </si>
  <si>
    <t>丁苓芝</t>
  </si>
  <si>
    <t>5051210607506</t>
  </si>
  <si>
    <t>刘仕娟</t>
  </si>
  <si>
    <t>5051211426216</t>
  </si>
  <si>
    <t>朱应龙</t>
  </si>
  <si>
    <t>专职辅导员B</t>
  </si>
  <si>
    <t>12030045</t>
  </si>
  <si>
    <t>5051210407916</t>
  </si>
  <si>
    <t>张滢</t>
  </si>
  <si>
    <t>5051210502911</t>
  </si>
  <si>
    <t>曹岚玥</t>
  </si>
  <si>
    <t>5051211127029</t>
  </si>
  <si>
    <t>龙卓明</t>
  </si>
  <si>
    <t>5051211307107</t>
  </si>
  <si>
    <t>龙一</t>
  </si>
  <si>
    <t>5051210812425</t>
  </si>
  <si>
    <t>王甜</t>
  </si>
  <si>
    <t>5051210608901</t>
  </si>
  <si>
    <t>朱星亮</t>
  </si>
  <si>
    <t>5051211314418</t>
  </si>
  <si>
    <t>王倩</t>
  </si>
  <si>
    <t>心理咨询</t>
  </si>
  <si>
    <t>12030046</t>
  </si>
  <si>
    <t>5051210701415</t>
  </si>
  <si>
    <t>贺娟</t>
  </si>
  <si>
    <t>5051210113302</t>
  </si>
  <si>
    <t>肖泽军</t>
  </si>
  <si>
    <t>5051211508920</t>
  </si>
  <si>
    <t>韩雨纯</t>
  </si>
  <si>
    <t>5051210301415</t>
  </si>
  <si>
    <t>何圻</t>
  </si>
  <si>
    <t>图书馆管理员</t>
  </si>
  <si>
    <t>12030047</t>
  </si>
  <si>
    <t>5051211310618</t>
  </si>
  <si>
    <t>韩秀珍</t>
  </si>
  <si>
    <t>5051211315721</t>
  </si>
  <si>
    <t>蒋尚蓉</t>
  </si>
  <si>
    <t>5051210604103</t>
  </si>
  <si>
    <t>彭聪慧</t>
  </si>
  <si>
    <t>四川信息职业技术学院</t>
  </si>
  <si>
    <t>计算机专业教师</t>
  </si>
  <si>
    <t>5051210918030</t>
  </si>
  <si>
    <t>尹禛</t>
  </si>
  <si>
    <t>5051210114020</t>
  </si>
  <si>
    <t>李振翔</t>
  </si>
  <si>
    <t>5051211024412</t>
  </si>
  <si>
    <t>李英</t>
  </si>
  <si>
    <t>5051210706710</t>
  </si>
  <si>
    <t>晋沅蓉</t>
  </si>
  <si>
    <t>5051210301108</t>
  </si>
  <si>
    <t>张伟</t>
  </si>
  <si>
    <t>5051211023921</t>
  </si>
  <si>
    <t>冯朝辉</t>
  </si>
  <si>
    <t>电子信息类专业教师</t>
  </si>
  <si>
    <t>5051211901725</t>
  </si>
  <si>
    <t>黄锐</t>
  </si>
  <si>
    <t>5051211321026</t>
  </si>
  <si>
    <t>谢崇波</t>
  </si>
  <si>
    <t>5051210402710</t>
  </si>
  <si>
    <t>方霞</t>
  </si>
  <si>
    <t>5051211317718</t>
  </si>
  <si>
    <t>欧珂帆</t>
  </si>
  <si>
    <t>5051211316614</t>
  </si>
  <si>
    <t>刘向伟</t>
  </si>
  <si>
    <t>5051210918018</t>
  </si>
  <si>
    <t>袁姜红</t>
  </si>
  <si>
    <t>5051211303026</t>
  </si>
  <si>
    <t>牟亚南</t>
  </si>
  <si>
    <t>电气专业教师</t>
  </si>
  <si>
    <t>5051211022320</t>
  </si>
  <si>
    <t>文恒</t>
  </si>
  <si>
    <t>5051210815805</t>
  </si>
  <si>
    <t>邱荣华</t>
  </si>
  <si>
    <t>5051211429618</t>
  </si>
  <si>
    <t>于宁静</t>
  </si>
  <si>
    <t>汽车专业教师</t>
  </si>
  <si>
    <t>5051211313125</t>
  </si>
  <si>
    <t>刘雪梅</t>
  </si>
  <si>
    <t>5051210404112</t>
  </si>
  <si>
    <t>谭杰</t>
  </si>
  <si>
    <t>机电专业教师</t>
  </si>
  <si>
    <t>5051210710911</t>
  </si>
  <si>
    <t>杨勇福</t>
  </si>
  <si>
    <t>5051210203827</t>
  </si>
  <si>
    <t>任旭云</t>
  </si>
  <si>
    <t>5051211205620</t>
  </si>
  <si>
    <t>李亮亮</t>
  </si>
  <si>
    <t>5051211701408</t>
  </si>
  <si>
    <t>王翠竹</t>
  </si>
  <si>
    <t>5051211700422</t>
  </si>
  <si>
    <t>魏文彬</t>
  </si>
  <si>
    <t>5051211305002</t>
  </si>
  <si>
    <t>邓杰</t>
  </si>
  <si>
    <t>经管专业教师</t>
  </si>
  <si>
    <t>5051211205004</t>
  </si>
  <si>
    <t>刘婷</t>
  </si>
  <si>
    <t>5051211501116</t>
  </si>
  <si>
    <t>付茂维</t>
  </si>
  <si>
    <t>5051211432901</t>
  </si>
  <si>
    <t>赵伦</t>
  </si>
  <si>
    <t>动漫设计专业教师</t>
  </si>
  <si>
    <t>5051211700112</t>
  </si>
  <si>
    <t>熊垚宇</t>
  </si>
  <si>
    <t>思想政治专业教师</t>
  </si>
  <si>
    <t>5051211503710</t>
  </si>
  <si>
    <t>李明蓉</t>
  </si>
  <si>
    <t>5051211427314</t>
  </si>
  <si>
    <t>康乃馨</t>
  </si>
  <si>
    <t>5051210813102</t>
  </si>
  <si>
    <t>胡官金</t>
  </si>
  <si>
    <t>5051211434323</t>
  </si>
  <si>
    <t>童睿宗</t>
  </si>
  <si>
    <t>5051211303908</t>
  </si>
  <si>
    <t>王婷</t>
  </si>
  <si>
    <t>5051211127021</t>
  </si>
  <si>
    <t>龙玥</t>
  </si>
  <si>
    <t>5051211901310</t>
  </si>
  <si>
    <t>李建容</t>
  </si>
  <si>
    <t>5051210918020</t>
  </si>
  <si>
    <t>陈燕</t>
  </si>
  <si>
    <t>5051211302803</t>
  </si>
  <si>
    <t>李斯佳</t>
  </si>
  <si>
    <t>5051210701506</t>
  </si>
  <si>
    <t>刘美彤</t>
  </si>
  <si>
    <t>5051211601201</t>
  </si>
  <si>
    <t>郝艳</t>
  </si>
  <si>
    <t>5051210610818</t>
  </si>
  <si>
    <t>蒋鑫</t>
  </si>
  <si>
    <t>5051211300110</t>
  </si>
  <si>
    <t>王改彦</t>
  </si>
  <si>
    <t>5051211503404</t>
  </si>
  <si>
    <t>李敏</t>
  </si>
  <si>
    <t>5051211802121</t>
  </si>
  <si>
    <t>焦娇</t>
  </si>
  <si>
    <t>心理咨询教师</t>
  </si>
  <si>
    <t>5051211204318</t>
  </si>
  <si>
    <t>石倩</t>
  </si>
  <si>
    <t>5051211900201</t>
  </si>
  <si>
    <t>许文亮</t>
  </si>
  <si>
    <t>财务管理</t>
  </si>
  <si>
    <t>5051210706018</t>
  </si>
  <si>
    <t>王宗浩</t>
  </si>
  <si>
    <t>安全干事</t>
  </si>
  <si>
    <t>5051210403815</t>
  </si>
  <si>
    <t>张国庆</t>
  </si>
  <si>
    <t>5051210610722</t>
  </si>
  <si>
    <t>唐麒舜</t>
  </si>
  <si>
    <t>5051210611420</t>
  </si>
  <si>
    <t>青豪</t>
  </si>
  <si>
    <t>档案管理</t>
  </si>
  <si>
    <t>5051210918325</t>
  </si>
  <si>
    <t>朱军</t>
  </si>
  <si>
    <t>5051210604809</t>
  </si>
  <si>
    <t>陈梦悦</t>
  </si>
  <si>
    <t>5051211201216</t>
  </si>
  <si>
    <t>刘入碧</t>
  </si>
  <si>
    <t>行政干事</t>
  </si>
  <si>
    <t>5051210602404</t>
  </si>
  <si>
    <t>王晓娟</t>
  </si>
  <si>
    <t>5051210406206</t>
  </si>
  <si>
    <t>杨欣悦</t>
  </si>
  <si>
    <t>5051210113005</t>
  </si>
  <si>
    <t>彭航</t>
  </si>
  <si>
    <t>5051211508710</t>
  </si>
  <si>
    <t>毛伟杰</t>
  </si>
  <si>
    <t>5051210115405</t>
  </si>
  <si>
    <t>林雅</t>
  </si>
  <si>
    <t>5051211501101</t>
  </si>
  <si>
    <t>王凯奇</t>
  </si>
  <si>
    <t>5051210815901</t>
  </si>
  <si>
    <t>张唯希</t>
  </si>
  <si>
    <t>5051211302511</t>
  </si>
  <si>
    <t>刘思进</t>
  </si>
  <si>
    <t>5051211308712</t>
  </si>
  <si>
    <t>胡文超</t>
  </si>
  <si>
    <t>5051211303414</t>
  </si>
  <si>
    <t>许高彬</t>
  </si>
  <si>
    <t>5051210604215</t>
  </si>
  <si>
    <t>方媛</t>
  </si>
  <si>
    <t>5051210208027</t>
  </si>
  <si>
    <t>刘慧敏</t>
  </si>
  <si>
    <t>5051211322312</t>
  </si>
  <si>
    <t>闫凤</t>
  </si>
  <si>
    <t>5051211500919</t>
  </si>
  <si>
    <t>涂芳</t>
  </si>
  <si>
    <t>5051210700312</t>
  </si>
  <si>
    <t>唐志权</t>
  </si>
  <si>
    <t>5051211603717</t>
  </si>
  <si>
    <t>江林峰</t>
  </si>
  <si>
    <t>5051210813717</t>
  </si>
  <si>
    <t>杨孟林</t>
  </si>
  <si>
    <t>5051211438123</t>
  </si>
  <si>
    <t>许诺</t>
  </si>
  <si>
    <t>5051211801312</t>
  </si>
  <si>
    <t>朱莉</t>
  </si>
  <si>
    <t>5051210403103</t>
  </si>
  <si>
    <t>王粤阳</t>
  </si>
  <si>
    <t>5051211800509</t>
  </si>
  <si>
    <t>冉渺</t>
  </si>
  <si>
    <t>四川理工技师学院</t>
  </si>
  <si>
    <t>体育教师</t>
  </si>
  <si>
    <t>12050063</t>
  </si>
  <si>
    <t>5051211201206</t>
  </si>
  <si>
    <t>李博文</t>
  </si>
  <si>
    <t>41.60</t>
  </si>
  <si>
    <t>数学教师</t>
  </si>
  <si>
    <t>5051210114218</t>
  </si>
  <si>
    <t>何娅</t>
  </si>
  <si>
    <t>50.20</t>
  </si>
  <si>
    <t>5051211205824</t>
  </si>
  <si>
    <t>张泽松</t>
  </si>
  <si>
    <t>45.20</t>
  </si>
  <si>
    <t>5051211701624</t>
  </si>
  <si>
    <t>姬琴</t>
  </si>
  <si>
    <t>37.00</t>
  </si>
  <si>
    <t>语文教师</t>
  </si>
  <si>
    <t>12050065</t>
  </si>
  <si>
    <t>5051211310727</t>
  </si>
  <si>
    <t>张婕</t>
  </si>
  <si>
    <t>73.00</t>
  </si>
  <si>
    <t>43.80</t>
  </si>
  <si>
    <t>5051210710608</t>
  </si>
  <si>
    <t>苟思齐</t>
  </si>
  <si>
    <t>65.33</t>
  </si>
  <si>
    <t>39.20</t>
  </si>
  <si>
    <t>5051212000310</t>
  </si>
  <si>
    <t>黄慧君</t>
  </si>
  <si>
    <t>68.67</t>
  </si>
  <si>
    <t>41.20</t>
  </si>
  <si>
    <t>5051210500722</t>
  </si>
  <si>
    <t>陈晓华</t>
  </si>
  <si>
    <t>64.00</t>
  </si>
  <si>
    <t>38.40</t>
  </si>
  <si>
    <t>5051211505527</t>
  </si>
  <si>
    <t>范小丽</t>
  </si>
  <si>
    <t>60.67</t>
  </si>
  <si>
    <t>36.40</t>
  </si>
  <si>
    <t>5051211204523</t>
  </si>
  <si>
    <t>唐梅</t>
  </si>
  <si>
    <t>58.67</t>
  </si>
  <si>
    <t>35.20</t>
  </si>
  <si>
    <t>电子商务教师</t>
  </si>
  <si>
    <t>12050066</t>
  </si>
  <si>
    <t>5051211204814</t>
  </si>
  <si>
    <t>张萱</t>
  </si>
  <si>
    <t>86.67</t>
  </si>
  <si>
    <t>52.00</t>
  </si>
  <si>
    <t>5051211125921</t>
  </si>
  <si>
    <t>李雪娇</t>
  </si>
  <si>
    <t>76.67</t>
  </si>
  <si>
    <t>46.00</t>
  </si>
  <si>
    <t>5051211024526</t>
  </si>
  <si>
    <t>熊艇</t>
  </si>
  <si>
    <t>67.67</t>
  </si>
  <si>
    <t>40.60</t>
  </si>
  <si>
    <t>工业机器人教师</t>
  </si>
  <si>
    <t>12050067</t>
  </si>
  <si>
    <t>5051211503426</t>
  </si>
  <si>
    <t>谢伟大</t>
  </si>
  <si>
    <t>5051210604002</t>
  </si>
  <si>
    <t>刘忠培</t>
  </si>
  <si>
    <t>5051210113601</t>
  </si>
  <si>
    <t>周瑞</t>
  </si>
  <si>
    <t>58.33</t>
  </si>
  <si>
    <t>35.00</t>
  </si>
  <si>
    <t>制药教师</t>
  </si>
  <si>
    <t>12050068</t>
  </si>
  <si>
    <t>5051211438203</t>
  </si>
  <si>
    <t>徐羚苡</t>
  </si>
  <si>
    <t>83.33</t>
  </si>
  <si>
    <t>50.00</t>
  </si>
  <si>
    <t>计算机科学与技术教师</t>
  </si>
  <si>
    <t>12050070</t>
  </si>
  <si>
    <t>5051211603702</t>
  </si>
  <si>
    <t>张雄</t>
  </si>
  <si>
    <t>71.33</t>
  </si>
  <si>
    <t>42.80</t>
  </si>
  <si>
    <t>5051210115319</t>
  </si>
  <si>
    <t>黎洪菱</t>
  </si>
  <si>
    <t>69.00</t>
  </si>
  <si>
    <t>41.40</t>
  </si>
  <si>
    <t>5051211024207</t>
  </si>
  <si>
    <t>王芮</t>
  </si>
  <si>
    <t>建筑教师</t>
  </si>
  <si>
    <t>12050071</t>
  </si>
  <si>
    <t>5051210811918</t>
  </si>
  <si>
    <t>李霁原</t>
  </si>
  <si>
    <t>79.00</t>
  </si>
  <si>
    <t>47.40</t>
  </si>
  <si>
    <t>5051211200809</t>
  </si>
  <si>
    <t>林莉</t>
  </si>
  <si>
    <t>74.67</t>
  </si>
  <si>
    <t>44.80</t>
  </si>
  <si>
    <t>5051211304901</t>
  </si>
  <si>
    <t>王成龙</t>
  </si>
  <si>
    <t>食品科学教师</t>
  </si>
  <si>
    <t>12050073</t>
  </si>
  <si>
    <t>5051210606406</t>
  </si>
  <si>
    <t>张金凤</t>
  </si>
  <si>
    <t>71.67</t>
  </si>
  <si>
    <t>43.00</t>
  </si>
  <si>
    <t>5051210702324</t>
  </si>
  <si>
    <t>乐毅</t>
  </si>
  <si>
    <t>49.67</t>
  </si>
  <si>
    <t>29.80</t>
  </si>
  <si>
    <t>5051210409530</t>
  </si>
  <si>
    <t>龙霞</t>
  </si>
  <si>
    <t>四川省盐业学校</t>
  </si>
  <si>
    <t xml:space="preserve">教育技术教师 </t>
  </si>
  <si>
    <t>5051210603627</t>
  </si>
  <si>
    <t>汪明红</t>
  </si>
  <si>
    <t>5051211317701</t>
  </si>
  <si>
    <t>周乐</t>
  </si>
  <si>
    <t>5051211507103</t>
  </si>
  <si>
    <t>冯海霞</t>
  </si>
  <si>
    <t>电子电工教师</t>
  </si>
  <si>
    <t>5051211507112</t>
  </si>
  <si>
    <t>陈永辉</t>
  </si>
  <si>
    <t>5051210208425</t>
  </si>
  <si>
    <t>陈雪</t>
  </si>
  <si>
    <t>5051211306216</t>
  </si>
  <si>
    <t>王玉卓</t>
  </si>
  <si>
    <t>化工教师</t>
  </si>
  <si>
    <t>5051210204330</t>
  </si>
  <si>
    <t>李九一</t>
  </si>
  <si>
    <t>5051210921125</t>
  </si>
  <si>
    <t>徐菱</t>
  </si>
  <si>
    <t>5051211320920</t>
  </si>
  <si>
    <t>余心瑶</t>
  </si>
  <si>
    <t xml:space="preserve">美术教师
</t>
  </si>
  <si>
    <t>5051211314911</t>
  </si>
  <si>
    <t>陈思</t>
  </si>
  <si>
    <t>工程造价教师</t>
  </si>
  <si>
    <t>5051211316516</t>
  </si>
  <si>
    <t>冯欢</t>
  </si>
  <si>
    <t>5051211127022</t>
  </si>
  <si>
    <t>林琪欢</t>
  </si>
  <si>
    <t>5051211311517</t>
  </si>
  <si>
    <t>邓鋆儿</t>
  </si>
  <si>
    <t>数字媒体教师</t>
  </si>
  <si>
    <t>5051211603413</t>
  </si>
  <si>
    <t>罗睿丹</t>
  </si>
  <si>
    <t>5051211501125</t>
  </si>
  <si>
    <t>朱文君</t>
  </si>
  <si>
    <t>5051210208105</t>
  </si>
  <si>
    <t>常乐</t>
  </si>
  <si>
    <t>会计电算化教师</t>
  </si>
  <si>
    <t>5051210816017</t>
  </si>
  <si>
    <t>王丹</t>
  </si>
  <si>
    <t>5051210813925</t>
  </si>
  <si>
    <t>伍松</t>
  </si>
  <si>
    <t>5051210703717</t>
  </si>
  <si>
    <t>王平凡</t>
  </si>
  <si>
    <t>5051211126915</t>
  </si>
  <si>
    <t>张波</t>
  </si>
  <si>
    <t>5051210501910</t>
  </si>
  <si>
    <t>张安黎</t>
  </si>
  <si>
    <t>5051210710623</t>
  </si>
  <si>
    <t>龙丽洁</t>
  </si>
  <si>
    <t>旅游实训教师</t>
  </si>
  <si>
    <t>5051210401420</t>
  </si>
  <si>
    <t>陈羽婷</t>
  </si>
  <si>
    <t>5051210409418</t>
  </si>
  <si>
    <t>周代芬</t>
  </si>
  <si>
    <t>5051210204315</t>
  </si>
  <si>
    <t>杨雅玲</t>
  </si>
  <si>
    <t>机械实训教师</t>
  </si>
  <si>
    <t>5051210600920</t>
  </si>
  <si>
    <t>邹贤</t>
  </si>
  <si>
    <t>5051211801318</t>
  </si>
  <si>
    <t>杨苗</t>
  </si>
  <si>
    <t>5051211205412</t>
  </si>
  <si>
    <t>黄磊</t>
  </si>
  <si>
    <t>辅导员</t>
  </si>
  <si>
    <t>5051210701609</t>
  </si>
  <si>
    <t>张成杰</t>
  </si>
  <si>
    <t>5051211303408</t>
  </si>
  <si>
    <t>易海涛</t>
  </si>
  <si>
    <t>5051211433812</t>
  </si>
  <si>
    <t>张婉琳</t>
  </si>
  <si>
    <t>5051211801827</t>
  </si>
  <si>
    <t>张恒曦</t>
  </si>
  <si>
    <t>5051211433406</t>
  </si>
  <si>
    <t>栗德凯</t>
  </si>
  <si>
    <t>5051212001307</t>
  </si>
  <si>
    <t>李重阳</t>
  </si>
  <si>
    <t>四川省工业和信息化研究院</t>
  </si>
  <si>
    <t>综合文稿</t>
  </si>
  <si>
    <t>5051210409801</t>
  </si>
  <si>
    <t>王宣懿</t>
  </si>
  <si>
    <t>5051210708825</t>
  </si>
  <si>
    <t>高璇</t>
  </si>
  <si>
    <t>5051210816502</t>
  </si>
  <si>
    <t>徐浩伦</t>
  </si>
  <si>
    <t>5051211324905</t>
  </si>
  <si>
    <t>周方圆</t>
  </si>
  <si>
    <t>5051210606221</t>
  </si>
  <si>
    <t>张晶</t>
  </si>
  <si>
    <t>5051210203703</t>
  </si>
  <si>
    <t>胡淑芬</t>
  </si>
  <si>
    <t>综合管理</t>
  </si>
  <si>
    <t>5051210403104</t>
  </si>
  <si>
    <t>孙艺瑞</t>
  </si>
  <si>
    <t>5051211315511</t>
  </si>
  <si>
    <t>余露</t>
  </si>
  <si>
    <t>5051211509913</t>
  </si>
  <si>
    <t>刘际帅</t>
  </si>
  <si>
    <t>新媒体宣传</t>
  </si>
  <si>
    <t>5051211126616</t>
  </si>
  <si>
    <t>柳明笛</t>
  </si>
  <si>
    <t>5051210701605</t>
  </si>
  <si>
    <t>程程</t>
  </si>
  <si>
    <t>5051211429805</t>
  </si>
  <si>
    <t>赵航</t>
  </si>
  <si>
    <t>信息化研究</t>
  </si>
  <si>
    <t>5051211901418</t>
  </si>
  <si>
    <t>刘健豪</t>
  </si>
  <si>
    <t>5051210205120</t>
  </si>
  <si>
    <t>杨研池</t>
  </si>
  <si>
    <t>5051210706004</t>
  </si>
  <si>
    <t>邓彦聪</t>
  </si>
  <si>
    <t>5051211204813</t>
  </si>
  <si>
    <t>唐敏</t>
  </si>
  <si>
    <t>5051211316328</t>
  </si>
  <si>
    <t>谢仕廷</t>
  </si>
  <si>
    <t>5051210408425</t>
  </si>
  <si>
    <t>谢言</t>
  </si>
  <si>
    <t>经济政策研究</t>
  </si>
  <si>
    <t>5051211434523</t>
  </si>
  <si>
    <t>徐茂珂</t>
  </si>
  <si>
    <t>5051211430429</t>
  </si>
  <si>
    <t>杨诗雨</t>
  </si>
  <si>
    <t>5051211429221</t>
  </si>
  <si>
    <t>许佳</t>
  </si>
  <si>
    <t>5051210602518</t>
  </si>
  <si>
    <t>刘宇</t>
  </si>
  <si>
    <t>5051211603621</t>
  </si>
  <si>
    <t>徐静</t>
  </si>
  <si>
    <t>5051211425505</t>
  </si>
  <si>
    <t>田海燕</t>
  </si>
  <si>
    <t>5051210502210</t>
  </si>
  <si>
    <t>付凡珈</t>
  </si>
  <si>
    <t>5051211902625</t>
  </si>
  <si>
    <t>邹丽</t>
  </si>
  <si>
    <t>5051210402114</t>
  </si>
  <si>
    <t>王露</t>
  </si>
  <si>
    <t>编辑A</t>
  </si>
  <si>
    <t>5051211436020</t>
  </si>
  <si>
    <t>高藤瑜</t>
  </si>
  <si>
    <t>5051211314315</t>
  </si>
  <si>
    <t>郭凤丽</t>
  </si>
  <si>
    <t>5051211315013</t>
  </si>
  <si>
    <t>陈丽莎</t>
  </si>
  <si>
    <t>编辑B</t>
  </si>
  <si>
    <t>5051210500925</t>
  </si>
  <si>
    <t>刘思阳</t>
  </si>
  <si>
    <t>5051210500819</t>
  </si>
  <si>
    <t>蔡春容</t>
  </si>
  <si>
    <t>5051211900118</t>
  </si>
  <si>
    <t>崔冠雅</t>
  </si>
  <si>
    <t>5051210816410</t>
  </si>
  <si>
    <t>崔雯</t>
  </si>
  <si>
    <t>科研管理</t>
  </si>
  <si>
    <t>5051211201721</t>
  </si>
  <si>
    <t>谭小平</t>
  </si>
  <si>
    <t>5051211507928</t>
  </si>
  <si>
    <t>范冰清</t>
  </si>
  <si>
    <t>5051211204817</t>
  </si>
  <si>
    <t>肖清</t>
  </si>
  <si>
    <t>电子信息研究</t>
  </si>
  <si>
    <t>5051211603802</t>
  </si>
  <si>
    <t>陈维</t>
  </si>
  <si>
    <t>5051210704614</t>
  </si>
  <si>
    <t>任艳华</t>
  </si>
  <si>
    <t>5051210921207</t>
  </si>
  <si>
    <t>张远芳</t>
  </si>
  <si>
    <t>软件与信息技术研究</t>
  </si>
  <si>
    <t>5051211427418</t>
  </si>
  <si>
    <t>徐亮</t>
  </si>
  <si>
    <t>5051211204101</t>
  </si>
  <si>
    <t>孙宜</t>
  </si>
  <si>
    <t>5051211700215</t>
  </si>
  <si>
    <t>陈林</t>
  </si>
  <si>
    <t>机械标准化研究</t>
  </si>
  <si>
    <t>5051211300205</t>
  </si>
  <si>
    <t>程俊银</t>
  </si>
  <si>
    <t>5051211311419</t>
  </si>
  <si>
    <t>邓莉</t>
  </si>
  <si>
    <t>5051210114424</t>
  </si>
  <si>
    <t>廖锡林</t>
  </si>
  <si>
    <t>5051211125927</t>
  </si>
  <si>
    <t>陈书行</t>
  </si>
  <si>
    <t>5051210711302</t>
  </si>
  <si>
    <t>张海洋</t>
  </si>
  <si>
    <t>产业政策研究</t>
  </si>
  <si>
    <t>5051211502318</t>
  </si>
  <si>
    <t>毛静</t>
  </si>
  <si>
    <t>5051211307225</t>
  </si>
  <si>
    <t>曾清</t>
  </si>
  <si>
    <t>5051210920930</t>
  </si>
  <si>
    <t>杨文琦</t>
  </si>
  <si>
    <t>5051211701017</t>
  </si>
  <si>
    <t>周涛</t>
  </si>
  <si>
    <t>5051211902018</t>
  </si>
  <si>
    <t>胡晓雪</t>
  </si>
  <si>
    <t>5051210608625</t>
  </si>
  <si>
    <t>蒋卓秘</t>
  </si>
  <si>
    <t>5051210401501</t>
  </si>
  <si>
    <t>唐鲁江</t>
  </si>
  <si>
    <t>5051211310320</t>
  </si>
  <si>
    <t>赵帆</t>
  </si>
  <si>
    <t>材料工程研究</t>
  </si>
  <si>
    <t>5051211321020</t>
  </si>
  <si>
    <t>白锋</t>
  </si>
  <si>
    <t>5051211314903</t>
  </si>
  <si>
    <t>郝建武</t>
  </si>
  <si>
    <t>5051211126101</t>
  </si>
  <si>
    <t>张林涛</t>
  </si>
  <si>
    <t>四川省企业发展促进中心</t>
  </si>
  <si>
    <t>政策研究分析</t>
  </si>
  <si>
    <t>12080097</t>
  </si>
  <si>
    <t>5051211314020</t>
  </si>
  <si>
    <t>周雪梅</t>
  </si>
  <si>
    <t>5051210403914</t>
  </si>
  <si>
    <t>杨丹旎</t>
  </si>
  <si>
    <t>熊巧巧</t>
  </si>
  <si>
    <t>5051210604715</t>
  </si>
  <si>
    <t>张蕊</t>
  </si>
  <si>
    <t>5051210401605</t>
  </si>
  <si>
    <t>赵欢</t>
  </si>
  <si>
    <t>任静</t>
  </si>
  <si>
    <t>平台网络技术</t>
  </si>
  <si>
    <t>5051211302514</t>
  </si>
  <si>
    <t>陈娟</t>
  </si>
  <si>
    <t>5051211800206</t>
  </si>
  <si>
    <t>韦小琴</t>
  </si>
  <si>
    <t>5051211317416</t>
  </si>
  <si>
    <t>竹君</t>
  </si>
  <si>
    <t>5051211426411</t>
  </si>
  <si>
    <t>胡子彦</t>
  </si>
  <si>
    <t>5051210817027</t>
  </si>
  <si>
    <t>陈效凯</t>
  </si>
  <si>
    <t>5051211308901</t>
  </si>
  <si>
    <t>李佳锴</t>
  </si>
  <si>
    <t>财务与资产</t>
  </si>
  <si>
    <t>5051210700708</t>
  </si>
  <si>
    <t>蔡思齐</t>
  </si>
  <si>
    <t>5051211322321</t>
  </si>
  <si>
    <t>瞿俊彤</t>
  </si>
  <si>
    <t>5051211303724</t>
  </si>
  <si>
    <t>陈天娇</t>
  </si>
  <si>
    <t>5051211432117</t>
  </si>
  <si>
    <t>方若男</t>
  </si>
  <si>
    <t>创新服务</t>
  </si>
  <si>
    <t>5051211501605</t>
  </si>
  <si>
    <t>李莎</t>
  </si>
  <si>
    <t>5051211201615</t>
  </si>
  <si>
    <t>李菊</t>
  </si>
  <si>
    <t>5051210604506</t>
  </si>
  <si>
    <t>孙莉华</t>
  </si>
  <si>
    <t>企业发展服务与管理</t>
  </si>
  <si>
    <t>12080101</t>
  </si>
  <si>
    <t>5051210207922</t>
  </si>
  <si>
    <t>杨宜可</t>
  </si>
  <si>
    <t>5051211437119</t>
  </si>
  <si>
    <t>杨宽</t>
  </si>
  <si>
    <t>5051211901414</t>
  </si>
  <si>
    <t>向东</t>
  </si>
  <si>
    <t>融资服务与管理</t>
  </si>
  <si>
    <t>12080102</t>
  </si>
  <si>
    <t>5051211507713</t>
  </si>
  <si>
    <t>刘金华</t>
  </si>
  <si>
    <t>5051211501024</t>
  </si>
  <si>
    <t>梁爽</t>
  </si>
  <si>
    <t>5051211310507</t>
  </si>
  <si>
    <t>万姝杨</t>
  </si>
  <si>
    <t>四川经济日报社</t>
  </si>
  <si>
    <t>编辑</t>
  </si>
  <si>
    <t>5051210920812</t>
  </si>
  <si>
    <t>张瑞灵</t>
  </si>
  <si>
    <t>5051210920418</t>
  </si>
  <si>
    <t>杜静</t>
  </si>
  <si>
    <t>5051210207527</t>
  </si>
  <si>
    <t>万艳玲</t>
  </si>
  <si>
    <t>5051211438622</t>
  </si>
  <si>
    <t>刘慕秋</t>
  </si>
  <si>
    <t>5051210604011</t>
  </si>
  <si>
    <t>黄月</t>
  </si>
  <si>
    <t>5051211701620</t>
  </si>
  <si>
    <t>赵丁</t>
  </si>
  <si>
    <t>记者</t>
  </si>
  <si>
    <t>5051210920328</t>
  </si>
  <si>
    <t>杨璐</t>
  </si>
  <si>
    <t>5051210602808</t>
  </si>
  <si>
    <t>张诗若</t>
  </si>
  <si>
    <t>5051210919624</t>
  </si>
  <si>
    <t>刘婕</t>
  </si>
  <si>
    <t>5051211434917</t>
  </si>
  <si>
    <t>汪俊甫</t>
  </si>
  <si>
    <t>5051210208622</t>
  </si>
  <si>
    <t>涂策</t>
  </si>
  <si>
    <t>5051211126512</t>
  </si>
  <si>
    <t>程磊</t>
  </si>
  <si>
    <t>5051211427010</t>
  </si>
  <si>
    <t>李洋</t>
  </si>
  <si>
    <t>5051210202824</t>
  </si>
  <si>
    <t>林琳</t>
  </si>
  <si>
    <t>5051211022305</t>
  </si>
  <si>
    <t>夏伟</t>
  </si>
  <si>
    <t>四川省生产服务业发展中心</t>
  </si>
  <si>
    <t>会计</t>
  </si>
  <si>
    <t>12100105</t>
  </si>
  <si>
    <t>5051210920710</t>
  </si>
  <si>
    <t>鲁田媛</t>
  </si>
  <si>
    <t>5051211509911</t>
  </si>
  <si>
    <t>林师吉</t>
  </si>
  <si>
    <t>5051210707118</t>
  </si>
  <si>
    <t>胡芳</t>
  </si>
  <si>
    <t>出纳</t>
  </si>
  <si>
    <t>5051210921609</t>
  </si>
  <si>
    <t>董朝宜</t>
  </si>
  <si>
    <t>5051211319627</t>
  </si>
  <si>
    <t>5051210919322</t>
  </si>
  <si>
    <t>毛莹</t>
  </si>
  <si>
    <t>策划</t>
  </si>
  <si>
    <t>5051210603321</t>
  </si>
  <si>
    <t>苏妍</t>
  </si>
  <si>
    <t>5051211439721</t>
  </si>
  <si>
    <t>王创</t>
  </si>
  <si>
    <t>5051212001130</t>
  </si>
  <si>
    <t>谢晓莹</t>
  </si>
  <si>
    <t>网络平台运营</t>
  </si>
  <si>
    <t>5051211300713</t>
  </si>
  <si>
    <t>许榕睛</t>
  </si>
  <si>
    <t>5051211318330</t>
  </si>
  <si>
    <t>胡丽华</t>
  </si>
  <si>
    <t>5051210406403</t>
  </si>
  <si>
    <t>霍雪艳</t>
  </si>
  <si>
    <t>四川省植物工程研究院</t>
  </si>
  <si>
    <t>农产品加工</t>
  </si>
  <si>
    <t>12110109</t>
  </si>
  <si>
    <t>5051211314119</t>
  </si>
  <si>
    <t>尹敏</t>
  </si>
  <si>
    <t>5051210208823</t>
  </si>
  <si>
    <t>何飞</t>
  </si>
  <si>
    <t>药用植物</t>
  </si>
  <si>
    <t>12110110</t>
  </si>
  <si>
    <t>5051211431615</t>
  </si>
  <si>
    <t>黄文娟</t>
  </si>
  <si>
    <t>作物栽培</t>
  </si>
  <si>
    <t>12110111</t>
  </si>
  <si>
    <t>5051211426609</t>
  </si>
  <si>
    <t>卓世海</t>
  </si>
  <si>
    <t>5051210204601</t>
  </si>
  <si>
    <t>杨莹</t>
  </si>
  <si>
    <t>5051211313212</t>
  </si>
  <si>
    <t>廖艺</t>
  </si>
  <si>
    <t>5051211506923</t>
  </si>
  <si>
    <t>赵红</t>
  </si>
  <si>
    <t>生物技术</t>
  </si>
  <si>
    <t>12110112</t>
  </si>
  <si>
    <t>5051211302901</t>
  </si>
  <si>
    <t>张艳</t>
  </si>
  <si>
    <t>5051210707802</t>
  </si>
  <si>
    <t>陈雪萍</t>
  </si>
  <si>
    <t>5051210603929</t>
  </si>
  <si>
    <t>张洪文</t>
  </si>
  <si>
    <t>财务会计</t>
  </si>
  <si>
    <t>12110113</t>
  </si>
  <si>
    <t>5051212001008</t>
  </si>
  <si>
    <t>袁佳宇</t>
  </si>
  <si>
    <t>5051211508006</t>
  </si>
  <si>
    <t>李冬梅</t>
  </si>
  <si>
    <t>5051211318302</t>
  </si>
  <si>
    <t>李慧玲</t>
  </si>
  <si>
    <t>四川省经济和信息化厅信息中心</t>
  </si>
  <si>
    <t>IT技术保障</t>
  </si>
  <si>
    <t>5051210406817</t>
  </si>
  <si>
    <t>刘丽</t>
  </si>
  <si>
    <t>5051211204914</t>
  </si>
  <si>
    <t>汪献力</t>
  </si>
  <si>
    <t>5051210608826</t>
  </si>
  <si>
    <t>干鹏</t>
  </si>
  <si>
    <t>数据分析</t>
  </si>
  <si>
    <t>5051212000719</t>
  </si>
  <si>
    <t>杨鑫瑶</t>
  </si>
  <si>
    <t>5051210816628</t>
  </si>
  <si>
    <t>张博文</t>
  </si>
  <si>
    <t>5051212001702</t>
  </si>
  <si>
    <t>万可</t>
  </si>
  <si>
    <t>机房管理</t>
  </si>
  <si>
    <t>5051210709116</t>
  </si>
  <si>
    <t>黄若铖</t>
  </si>
  <si>
    <t>5051210701624</t>
  </si>
  <si>
    <t>刘卓然</t>
  </si>
  <si>
    <t>5051211902129</t>
  </si>
  <si>
    <t>刘柯君</t>
  </si>
  <si>
    <t>信息安全管理</t>
  </si>
  <si>
    <t>5051211310210</t>
  </si>
  <si>
    <t>任心钰</t>
  </si>
  <si>
    <t>5051210500510</t>
  </si>
  <si>
    <t>胡浩歌</t>
  </si>
  <si>
    <t>5051211303824</t>
  </si>
  <si>
    <t>刘京程</t>
  </si>
  <si>
    <t>网站管理</t>
  </si>
  <si>
    <t>5051211313514</t>
  </si>
  <si>
    <t>李国</t>
  </si>
  <si>
    <t>5051211508125</t>
  </si>
  <si>
    <t>向诗月</t>
  </si>
  <si>
    <t>5051210708605</t>
  </si>
  <si>
    <t>刘万风</t>
  </si>
  <si>
    <t>四川省纺织工业设计院</t>
  </si>
  <si>
    <t>结构设计</t>
  </si>
  <si>
    <t>5051211504702</t>
  </si>
  <si>
    <t>唐舶凌</t>
  </si>
  <si>
    <t>5051210604922</t>
  </si>
  <si>
    <t>张俊苹</t>
  </si>
  <si>
    <t>5051210502620</t>
  </si>
  <si>
    <t>赵博</t>
  </si>
  <si>
    <t>建筑设计</t>
  </si>
  <si>
    <t>5051211301613</t>
  </si>
  <si>
    <t>陆文</t>
  </si>
  <si>
    <t>5051211314216</t>
  </si>
  <si>
    <t>黄冉佳</t>
  </si>
  <si>
    <t>四川省电子产品监督检验所</t>
  </si>
  <si>
    <t>网络安全测评</t>
  </si>
  <si>
    <t>5051211301307</t>
  </si>
  <si>
    <t>王欣</t>
  </si>
  <si>
    <t>5051210918924</t>
  </si>
  <si>
    <t>姚艳丽</t>
  </si>
  <si>
    <t>5051210205321</t>
  </si>
  <si>
    <t>肖忠沁</t>
  </si>
  <si>
    <t>5051211600719</t>
  </si>
  <si>
    <t>敬璐萍</t>
  </si>
  <si>
    <t>5051210612006</t>
  </si>
  <si>
    <t>周丽</t>
  </si>
</sst>
</file>

<file path=xl/styles.xml><?xml version="1.0" encoding="utf-8"?>
<styleSheet xmlns="http://schemas.openxmlformats.org/spreadsheetml/2006/main">
  <numFmts count="7">
    <numFmt numFmtId="176" formatCode="000000"/>
    <numFmt numFmtId="44" formatCode="_ &quot;￥&quot;* #,##0.00_ ;_ &quot;￥&quot;* \-#,##0.00_ ;_ &quot;￥&quot;* &quot;-&quot;??_ ;_ @_ "/>
    <numFmt numFmtId="42" formatCode="_ &quot;￥&quot;* #,##0_ ;_ &quot;￥&quot;* \-#,##0_ ;_ &quot;￥&quot;* &quot;-&quot;_ ;_ @_ "/>
    <numFmt numFmtId="177" formatCode="0.00_ "/>
    <numFmt numFmtId="43" formatCode="_ * #,##0.00_ ;_ * \-#,##0.00_ ;_ * &quot;-&quot;??_ ;_ @_ "/>
    <numFmt numFmtId="178" formatCode="0_ "/>
    <numFmt numFmtId="41" formatCode="_ * #,##0_ ;_ * \-#,##0_ ;_ * &quot;-&quot;_ ;_ @_ "/>
  </numFmts>
  <fonts count="41">
    <font>
      <sz val="11"/>
      <color theme="1"/>
      <name val="宋体"/>
      <charset val="134"/>
      <scheme val="minor"/>
    </font>
    <font>
      <sz val="10"/>
      <color theme="1"/>
      <name val="宋体"/>
      <charset val="134"/>
    </font>
    <font>
      <sz val="11"/>
      <color theme="1"/>
      <name val="宋体"/>
      <charset val="134"/>
    </font>
    <font>
      <b/>
      <sz val="14"/>
      <color theme="1"/>
      <name val="宋体"/>
      <charset val="134"/>
    </font>
    <font>
      <b/>
      <sz val="11"/>
      <name val="宋体"/>
      <charset val="134"/>
    </font>
    <font>
      <b/>
      <sz val="9"/>
      <name val="宋体"/>
      <charset val="134"/>
    </font>
    <font>
      <sz val="10"/>
      <name val="宋体"/>
      <charset val="134"/>
    </font>
    <font>
      <sz val="10"/>
      <color indexed="8"/>
      <name val="宋体"/>
      <charset val="134"/>
    </font>
    <font>
      <sz val="10"/>
      <name val="宋体"/>
      <charset val="0"/>
    </font>
    <font>
      <b/>
      <sz val="14"/>
      <color theme="1"/>
      <name val="宋体"/>
      <charset val="134"/>
      <scheme val="minor"/>
    </font>
    <font>
      <b/>
      <sz val="11"/>
      <name val="黑体"/>
      <charset val="134"/>
    </font>
    <font>
      <sz val="10"/>
      <name val="宋体"/>
      <charset val="134"/>
      <scheme val="minor"/>
    </font>
    <font>
      <sz val="10"/>
      <color indexed="8"/>
      <name val="宋体"/>
      <charset val="134"/>
      <scheme val="minor"/>
    </font>
    <font>
      <sz val="10"/>
      <name val="宋体"/>
      <charset val="1"/>
    </font>
    <font>
      <sz val="10"/>
      <color theme="1"/>
      <name val="宋体"/>
      <charset val="0"/>
    </font>
    <font>
      <sz val="10"/>
      <color indexed="8"/>
      <name val="宋体"/>
      <charset val="1"/>
    </font>
    <font>
      <sz val="10"/>
      <color rgb="FFFF0000"/>
      <name val="宋体"/>
      <charset val="1"/>
    </font>
    <font>
      <sz val="10"/>
      <color theme="1"/>
      <name val="宋体"/>
      <charset val="134"/>
      <scheme val="minor"/>
    </font>
    <font>
      <sz val="10"/>
      <color theme="1"/>
      <name val="宋体"/>
      <charset val="134"/>
    </font>
    <font>
      <sz val="10"/>
      <name val="宋体"/>
      <charset val="134"/>
    </font>
    <font>
      <sz val="11"/>
      <color theme="1"/>
      <name val="宋体"/>
      <charset val="0"/>
      <scheme val="minor"/>
    </font>
    <font>
      <sz val="11"/>
      <color theme="0"/>
      <name val="宋体"/>
      <charset val="0"/>
      <scheme val="minor"/>
    </font>
    <font>
      <sz val="11"/>
      <color rgb="FF3F3F76"/>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sz val="11"/>
      <color rgb="FF0061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3F3F3F"/>
      <name val="宋体"/>
      <charset val="0"/>
      <scheme val="minor"/>
    </font>
    <font>
      <b/>
      <sz val="11"/>
      <color rgb="FFFFFFFF"/>
      <name val="宋体"/>
      <charset val="0"/>
      <scheme val="minor"/>
    </font>
    <font>
      <sz val="12"/>
      <name val="宋体"/>
      <charset val="134"/>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EB9C"/>
        <bgColor indexed="64"/>
      </patternFill>
    </fill>
    <fill>
      <patternFill patternType="solid">
        <fgColor rgb="FFFFC7CE"/>
        <bgColor indexed="64"/>
      </patternFill>
    </fill>
    <fill>
      <patternFill patternType="solid">
        <fgColor theme="5"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8"/>
        <bgColor indexed="64"/>
      </patternFill>
    </fill>
    <fill>
      <patternFill patternType="solid">
        <fgColor theme="7"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20" fillId="10" borderId="0" applyNumberFormat="0" applyBorder="0" applyAlignment="0" applyProtection="0">
      <alignment vertical="center"/>
    </xf>
    <xf numFmtId="0" fontId="22" fillId="11"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3" borderId="0" applyNumberFormat="0" applyBorder="0" applyAlignment="0" applyProtection="0">
      <alignment vertical="center"/>
    </xf>
    <xf numFmtId="0" fontId="24" fillId="13" borderId="0" applyNumberFormat="0" applyBorder="0" applyAlignment="0" applyProtection="0">
      <alignment vertical="center"/>
    </xf>
    <xf numFmtId="43" fontId="0" fillId="0" borderId="0" applyFont="0" applyFill="0" applyBorder="0" applyAlignment="0" applyProtection="0">
      <alignment vertical="center"/>
    </xf>
    <xf numFmtId="0" fontId="21" fillId="6"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8" borderId="10" applyNumberFormat="0" applyFont="0" applyAlignment="0" applyProtection="0">
      <alignment vertical="center"/>
    </xf>
    <xf numFmtId="0" fontId="21" fillId="9"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1" applyNumberFormat="0" applyFill="0" applyAlignment="0" applyProtection="0">
      <alignment vertical="center"/>
    </xf>
    <xf numFmtId="0" fontId="35" fillId="0" borderId="11" applyNumberFormat="0" applyFill="0" applyAlignment="0" applyProtection="0">
      <alignment vertical="center"/>
    </xf>
    <xf numFmtId="0" fontId="21" fillId="17" borderId="0" applyNumberFormat="0" applyBorder="0" applyAlignment="0" applyProtection="0">
      <alignment vertical="center"/>
    </xf>
    <xf numFmtId="0" fontId="30" fillId="0" borderId="12" applyNumberFormat="0" applyFill="0" applyAlignment="0" applyProtection="0">
      <alignment vertical="center"/>
    </xf>
    <xf numFmtId="0" fontId="21" fillId="16" borderId="0" applyNumberFormat="0" applyBorder="0" applyAlignment="0" applyProtection="0">
      <alignment vertical="center"/>
    </xf>
    <xf numFmtId="0" fontId="37" fillId="22" borderId="13" applyNumberFormat="0" applyAlignment="0" applyProtection="0">
      <alignment vertical="center"/>
    </xf>
    <xf numFmtId="0" fontId="36" fillId="22" borderId="7" applyNumberFormat="0" applyAlignment="0" applyProtection="0">
      <alignment vertical="center"/>
    </xf>
    <xf numFmtId="0" fontId="38" fillId="23" borderId="14" applyNumberFormat="0" applyAlignment="0" applyProtection="0">
      <alignment vertical="center"/>
    </xf>
    <xf numFmtId="0" fontId="20" fillId="8" borderId="0" applyNumberFormat="0" applyBorder="0" applyAlignment="0" applyProtection="0">
      <alignment vertical="center"/>
    </xf>
    <xf numFmtId="0" fontId="21" fillId="26" borderId="0" applyNumberFormat="0" applyBorder="0" applyAlignment="0" applyProtection="0">
      <alignment vertical="center"/>
    </xf>
    <xf numFmtId="0" fontId="26" fillId="0" borderId="9" applyNumberFormat="0" applyFill="0" applyAlignment="0" applyProtection="0">
      <alignment vertical="center"/>
    </xf>
    <xf numFmtId="0" fontId="25" fillId="0" borderId="8" applyNumberFormat="0" applyFill="0" applyAlignment="0" applyProtection="0">
      <alignment vertical="center"/>
    </xf>
    <xf numFmtId="0" fontId="29" fillId="19" borderId="0" applyNumberFormat="0" applyBorder="0" applyAlignment="0" applyProtection="0">
      <alignment vertical="center"/>
    </xf>
    <xf numFmtId="0" fontId="23" fillId="12" borderId="0" applyNumberFormat="0" applyBorder="0" applyAlignment="0" applyProtection="0">
      <alignment vertical="center"/>
    </xf>
    <xf numFmtId="0" fontId="20" fillId="5"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7" borderId="0" applyNumberFormat="0" applyBorder="0" applyAlignment="0" applyProtection="0">
      <alignment vertical="center"/>
    </xf>
    <xf numFmtId="0" fontId="20" fillId="4"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30" borderId="0" applyNumberFormat="0" applyBorder="0" applyAlignment="0" applyProtection="0">
      <alignment vertical="center"/>
    </xf>
    <xf numFmtId="0" fontId="20" fillId="21" borderId="0" applyNumberFormat="0" applyBorder="0" applyAlignment="0" applyProtection="0">
      <alignment vertical="center"/>
    </xf>
    <xf numFmtId="0" fontId="20" fillId="25" borderId="0" applyNumberFormat="0" applyBorder="0" applyAlignment="0" applyProtection="0">
      <alignment vertical="center"/>
    </xf>
    <xf numFmtId="0" fontId="21" fillId="20" borderId="0" applyNumberFormat="0" applyBorder="0" applyAlignment="0" applyProtection="0">
      <alignment vertical="center"/>
    </xf>
    <xf numFmtId="0" fontId="39" fillId="0" borderId="0">
      <alignment vertical="center"/>
    </xf>
    <xf numFmtId="0" fontId="20" fillId="24"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xf numFmtId="0" fontId="21" fillId="29" borderId="0" applyNumberFormat="0" applyBorder="0" applyAlignment="0" applyProtection="0">
      <alignment vertical="center"/>
    </xf>
    <xf numFmtId="0" fontId="0" fillId="0" borderId="0">
      <alignment vertical="center"/>
    </xf>
    <xf numFmtId="0" fontId="40" fillId="0" borderId="0">
      <alignment vertical="center"/>
    </xf>
  </cellStyleXfs>
  <cellXfs count="121">
    <xf numFmtId="0" fontId="0" fillId="0" borderId="0" xfId="0">
      <alignment vertical="center"/>
    </xf>
    <xf numFmtId="0" fontId="1" fillId="0" borderId="0" xfId="0" applyFont="1">
      <alignment vertical="center"/>
    </xf>
    <xf numFmtId="0" fontId="1" fillId="2" borderId="0" xfId="0" applyFont="1" applyFill="1">
      <alignment vertical="center"/>
    </xf>
    <xf numFmtId="0" fontId="2" fillId="0" borderId="0" xfId="0" applyFont="1" applyAlignment="1">
      <alignment horizontal="center" vertical="center"/>
    </xf>
    <xf numFmtId="177" fontId="2" fillId="0" borderId="0" xfId="0" applyNumberFormat="1" applyFont="1" applyAlignment="1">
      <alignment horizontal="center" vertical="center"/>
    </xf>
    <xf numFmtId="178" fontId="2" fillId="0" borderId="0" xfId="0" applyNumberFormat="1"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top"/>
    </xf>
    <xf numFmtId="0" fontId="3" fillId="0" borderId="1" xfId="0" applyFont="1" applyBorder="1" applyAlignment="1">
      <alignment horizontal="center" vertical="center"/>
    </xf>
    <xf numFmtId="177" fontId="3" fillId="0" borderId="1" xfId="0" applyNumberFormat="1" applyFont="1" applyBorder="1" applyAlignment="1">
      <alignment horizontal="center" vertical="center"/>
    </xf>
    <xf numFmtId="0" fontId="4" fillId="0" borderId="2" xfId="51" applyFont="1" applyBorder="1" applyAlignment="1">
      <alignment horizontal="center" vertical="center" wrapText="1"/>
    </xf>
    <xf numFmtId="177" fontId="5" fillId="0" borderId="2" xfId="51" applyNumberFormat="1" applyFont="1" applyBorder="1" applyAlignment="1">
      <alignment horizontal="center" vertical="center" wrapText="1"/>
    </xf>
    <xf numFmtId="0" fontId="6" fillId="0" borderId="2" xfId="0" applyFont="1" applyFill="1" applyBorder="1" applyAlignment="1">
      <alignment horizontal="center" vertical="center"/>
    </xf>
    <xf numFmtId="0" fontId="6" fillId="0" borderId="2" xfId="0" applyNumberFormat="1" applyFont="1" applyFill="1" applyBorder="1" applyAlignment="1">
      <alignment horizontal="center" vertical="center"/>
    </xf>
    <xf numFmtId="177" fontId="6" fillId="0" borderId="2" xfId="0" applyNumberFormat="1" applyFont="1" applyFill="1" applyBorder="1" applyAlignment="1">
      <alignment horizontal="center" vertical="center"/>
    </xf>
    <xf numFmtId="177" fontId="1" fillId="0" borderId="2" xfId="0" applyNumberFormat="1" applyFont="1" applyBorder="1" applyAlignment="1">
      <alignment horizontal="center" vertical="center"/>
    </xf>
    <xf numFmtId="177" fontId="1" fillId="2" borderId="2" xfId="0" applyNumberFormat="1" applyFont="1" applyFill="1" applyBorder="1" applyAlignment="1">
      <alignment horizontal="center" vertical="center"/>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8" fillId="2" borderId="2" xfId="0" applyFont="1" applyFill="1" applyBorder="1" applyAlignment="1">
      <alignment horizontal="center" vertical="center"/>
    </xf>
    <xf numFmtId="177" fontId="8" fillId="2" borderId="2" xfId="0" applyNumberFormat="1" applyFont="1" applyFill="1" applyBorder="1" applyAlignment="1">
      <alignment horizontal="center" vertical="center"/>
    </xf>
    <xf numFmtId="177" fontId="6" fillId="2" borderId="2" xfId="0" applyNumberFormat="1" applyFont="1" applyFill="1" applyBorder="1" applyAlignment="1">
      <alignment horizontal="center" vertical="center" wrapText="1"/>
    </xf>
    <xf numFmtId="178" fontId="3" fillId="0" borderId="1" xfId="0" applyNumberFormat="1" applyFont="1" applyBorder="1" applyAlignment="1">
      <alignment horizontal="center" vertical="center"/>
    </xf>
    <xf numFmtId="0" fontId="9" fillId="0" borderId="1" xfId="0" applyFont="1" applyBorder="1" applyAlignment="1">
      <alignment horizontal="center" vertical="center"/>
    </xf>
    <xf numFmtId="0" fontId="3" fillId="0" borderId="1" xfId="0" applyFont="1" applyBorder="1" applyAlignment="1">
      <alignment horizontal="center" vertical="top"/>
    </xf>
    <xf numFmtId="177" fontId="4" fillId="0" borderId="2" xfId="51" applyNumberFormat="1" applyFont="1" applyBorder="1" applyAlignment="1">
      <alignment horizontal="center" vertical="center" wrapText="1"/>
    </xf>
    <xf numFmtId="178" fontId="4" fillId="0" borderId="2" xfId="51" applyNumberFormat="1" applyFont="1" applyBorder="1" applyAlignment="1">
      <alignment horizontal="center" vertical="center" wrapText="1"/>
    </xf>
    <xf numFmtId="0" fontId="10" fillId="0" borderId="2" xfId="51" applyFont="1" applyFill="1" applyBorder="1" applyAlignment="1">
      <alignment horizontal="center" vertical="center" wrapText="1"/>
    </xf>
    <xf numFmtId="178"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6" fillId="0" borderId="3" xfId="0" applyNumberFormat="1" applyFont="1" applyFill="1" applyBorder="1" applyAlignment="1">
      <alignment horizontal="center" vertical="top"/>
    </xf>
    <xf numFmtId="0" fontId="6" fillId="0" borderId="4" xfId="0" applyNumberFormat="1" applyFont="1" applyFill="1" applyBorder="1" applyAlignment="1">
      <alignment horizontal="center" vertical="top"/>
    </xf>
    <xf numFmtId="0" fontId="6" fillId="0" borderId="5" xfId="0" applyNumberFormat="1" applyFont="1" applyFill="1" applyBorder="1" applyAlignment="1">
      <alignment horizontal="center" vertical="top"/>
    </xf>
    <xf numFmtId="0" fontId="6" fillId="0" borderId="2" xfId="0" applyNumberFormat="1" applyFont="1" applyFill="1" applyBorder="1" applyAlignment="1">
      <alignment horizontal="center" vertical="top"/>
    </xf>
    <xf numFmtId="0" fontId="1" fillId="0" borderId="2" xfId="0" applyFont="1" applyBorder="1" applyAlignment="1">
      <alignment horizontal="center" vertical="center" wrapText="1"/>
    </xf>
    <xf numFmtId="178" fontId="6"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xf>
    <xf numFmtId="0" fontId="6" fillId="2" borderId="2" xfId="0" applyFont="1" applyFill="1" applyBorder="1" applyAlignment="1">
      <alignment horizontal="center" vertical="top"/>
    </xf>
    <xf numFmtId="0" fontId="6" fillId="2" borderId="2" xfId="0" applyFont="1" applyFill="1" applyBorder="1" applyAlignment="1">
      <alignment horizontal="center" vertical="top" wrapText="1"/>
    </xf>
    <xf numFmtId="0" fontId="6" fillId="2" borderId="2"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xf>
    <xf numFmtId="178" fontId="6" fillId="2" borderId="2" xfId="0" applyNumberFormat="1" applyFont="1" applyFill="1" applyBorder="1" applyAlignment="1">
      <alignment horizontal="center" vertical="center"/>
    </xf>
    <xf numFmtId="0" fontId="6" fillId="0" borderId="6" xfId="0" applyFont="1" applyFill="1" applyBorder="1" applyAlignment="1">
      <alignment horizontal="center" vertical="top"/>
    </xf>
    <xf numFmtId="0" fontId="6" fillId="2" borderId="2" xfId="0" applyNumberFormat="1" applyFont="1" applyFill="1" applyBorder="1" applyAlignment="1">
      <alignment horizontal="center" vertical="top"/>
    </xf>
    <xf numFmtId="178" fontId="6" fillId="0" borderId="2" xfId="0" applyNumberFormat="1" applyFont="1" applyFill="1" applyBorder="1" applyAlignment="1">
      <alignment horizontal="center" vertical="center"/>
    </xf>
    <xf numFmtId="0" fontId="1" fillId="0" borderId="3" xfId="0" applyFont="1" applyFill="1" applyBorder="1" applyAlignment="1">
      <alignment horizontal="center" vertical="top"/>
    </xf>
    <xf numFmtId="0" fontId="1" fillId="0" borderId="5" xfId="0" applyFont="1" applyFill="1" applyBorder="1" applyAlignment="1">
      <alignment horizontal="center" vertical="top"/>
    </xf>
    <xf numFmtId="0" fontId="1" fillId="0" borderId="4" xfId="0" applyFont="1" applyFill="1" applyBorder="1" applyAlignment="1">
      <alignment horizontal="center" vertical="top"/>
    </xf>
    <xf numFmtId="0" fontId="1" fillId="0" borderId="2" xfId="0" applyFont="1" applyFill="1" applyBorder="1" applyAlignment="1">
      <alignment horizontal="center" vertical="top"/>
    </xf>
    <xf numFmtId="177"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top"/>
    </xf>
    <xf numFmtId="178"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top" wrapText="1"/>
    </xf>
    <xf numFmtId="177" fontId="6" fillId="2" borderId="2" xfId="0" applyNumberFormat="1" applyFont="1" applyFill="1" applyBorder="1" applyAlignment="1">
      <alignment horizontal="center" vertical="center"/>
    </xf>
    <xf numFmtId="177" fontId="1" fillId="2" borderId="2"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xf>
    <xf numFmtId="178"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6" fillId="2"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5" xfId="0" applyFont="1" applyFill="1" applyBorder="1" applyAlignment="1">
      <alignment horizontal="center" vertical="top" wrapText="1"/>
    </xf>
    <xf numFmtId="178" fontId="1" fillId="2" borderId="2"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2" xfId="50" applyFont="1" applyFill="1" applyBorder="1" applyAlignment="1">
      <alignment horizontal="center" vertical="center"/>
    </xf>
    <xf numFmtId="177" fontId="11" fillId="0" borderId="2" xfId="0" applyNumberFormat="1" applyFont="1" applyFill="1" applyBorder="1" applyAlignment="1">
      <alignment horizontal="center" vertical="center" wrapText="1"/>
    </xf>
    <xf numFmtId="49" fontId="11" fillId="0" borderId="2" xfId="5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51" applyFont="1" applyFill="1" applyBorder="1" applyAlignment="1">
      <alignment horizontal="center" vertical="center"/>
    </xf>
    <xf numFmtId="177" fontId="11" fillId="0" borderId="2" xfId="0" applyNumberFormat="1" applyFont="1" applyFill="1" applyBorder="1" applyAlignment="1">
      <alignment horizontal="center" vertical="center"/>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0" fontId="13" fillId="0" borderId="2" xfId="0" applyFont="1" applyFill="1" applyBorder="1" applyAlignment="1">
      <alignment horizontal="center" vertical="center"/>
    </xf>
    <xf numFmtId="177" fontId="13"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178" fontId="11" fillId="0" borderId="2" xfId="0" applyNumberFormat="1" applyFont="1" applyFill="1" applyBorder="1" applyAlignment="1">
      <alignment horizontal="center" vertical="center" wrapText="1"/>
    </xf>
    <xf numFmtId="0" fontId="11" fillId="0" borderId="3" xfId="0" applyFont="1" applyFill="1" applyBorder="1" applyAlignment="1">
      <alignment horizontal="center" vertical="top" wrapText="1"/>
    </xf>
    <xf numFmtId="0" fontId="11" fillId="0" borderId="4" xfId="0" applyFont="1" applyFill="1" applyBorder="1" applyAlignment="1">
      <alignment horizontal="center" vertical="top" wrapText="1"/>
    </xf>
    <xf numFmtId="0" fontId="11" fillId="0" borderId="5" xfId="0" applyFont="1" applyFill="1" applyBorder="1" applyAlignment="1">
      <alignment horizontal="center" vertical="top" wrapText="1"/>
    </xf>
    <xf numFmtId="0" fontId="12" fillId="0" borderId="2" xfId="0" applyFont="1" applyFill="1" applyBorder="1" applyAlignment="1">
      <alignment horizontal="center" vertical="top" wrapText="1"/>
    </xf>
    <xf numFmtId="0" fontId="11" fillId="0" borderId="2" xfId="0" applyFont="1" applyFill="1" applyBorder="1" applyAlignment="1">
      <alignment horizontal="center" vertical="top" wrapText="1"/>
    </xf>
    <xf numFmtId="178" fontId="13"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xf>
    <xf numFmtId="0" fontId="6" fillId="0" borderId="3" xfId="0" applyFont="1" applyFill="1" applyBorder="1" applyAlignment="1">
      <alignment horizontal="center" vertical="top"/>
    </xf>
    <xf numFmtId="0" fontId="6" fillId="0" borderId="4" xfId="0" applyFont="1" applyFill="1" applyBorder="1" applyAlignment="1">
      <alignment horizontal="center" vertical="top"/>
    </xf>
    <xf numFmtId="0" fontId="6" fillId="0" borderId="5" xfId="0" applyFont="1" applyFill="1" applyBorder="1" applyAlignment="1">
      <alignment horizontal="center" vertical="top"/>
    </xf>
    <xf numFmtId="0" fontId="6" fillId="0" borderId="3"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5" xfId="0" applyFont="1" applyFill="1" applyBorder="1" applyAlignment="1">
      <alignment horizontal="center" vertical="top" wrapText="1"/>
    </xf>
    <xf numFmtId="0" fontId="8" fillId="0" borderId="2" xfId="0" applyFont="1" applyFill="1" applyBorder="1" applyAlignment="1">
      <alignment horizontal="center" vertical="center"/>
    </xf>
    <xf numFmtId="176" fontId="6" fillId="0" borderId="2"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49"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top"/>
    </xf>
    <xf numFmtId="0" fontId="13" fillId="0" borderId="0" xfId="0" applyFont="1" applyFill="1" applyAlignment="1">
      <alignment horizontal="center" vertical="top"/>
    </xf>
    <xf numFmtId="0" fontId="7" fillId="0" borderId="2" xfId="0" applyFont="1" applyFill="1" applyBorder="1" applyAlignment="1">
      <alignment horizontal="center" vertical="center" wrapText="1"/>
    </xf>
    <xf numFmtId="177" fontId="13" fillId="0" borderId="2" xfId="0" applyNumberFormat="1" applyFont="1" applyFill="1" applyBorder="1" applyAlignment="1">
      <alignment horizontal="center" vertical="center"/>
    </xf>
    <xf numFmtId="177" fontId="1" fillId="0" borderId="2"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177" fontId="8" fillId="0" borderId="2" xfId="0" applyNumberFormat="1" applyFont="1" applyFill="1" applyBorder="1" applyAlignment="1">
      <alignment horizontal="center" vertical="center"/>
    </xf>
    <xf numFmtId="0" fontId="1" fillId="0" borderId="5" xfId="0" applyFont="1" applyBorder="1" applyAlignment="1">
      <alignment horizontal="center" vertical="center"/>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3" fillId="0" borderId="2" xfId="0" applyFont="1" applyFill="1" applyBorder="1" applyAlignment="1">
      <alignment horizontal="center" vertical="top" wrapText="1"/>
    </xf>
    <xf numFmtId="178" fontId="13" fillId="0" borderId="2" xfId="0" applyNumberFormat="1" applyFont="1" applyFill="1" applyBorder="1" applyAlignment="1">
      <alignment horizontal="center" vertical="center"/>
    </xf>
    <xf numFmtId="178" fontId="1"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top" wrapText="1"/>
    </xf>
    <xf numFmtId="0" fontId="1" fillId="0" borderId="4" xfId="0" applyFont="1" applyFill="1" applyBorder="1" applyAlignment="1">
      <alignment horizontal="center" vertical="top" wrapText="1"/>
    </xf>
    <xf numFmtId="0" fontId="1" fillId="0" borderId="2" xfId="0" applyFont="1" applyFill="1" applyBorder="1" applyAlignment="1">
      <alignment horizontal="center" vertical="top" wrapText="1"/>
    </xf>
    <xf numFmtId="178" fontId="1" fillId="0" borderId="2" xfId="0" applyNumberFormat="1" applyFont="1" applyFill="1" applyBorder="1" applyAlignment="1">
      <alignment horizontal="center" vertical="center"/>
    </xf>
    <xf numFmtId="0" fontId="1" fillId="0" borderId="2" xfId="0" applyFont="1" applyBorder="1" applyAlignment="1">
      <alignment horizontal="center" vertical="top"/>
    </xf>
    <xf numFmtId="0" fontId="17" fillId="2" borderId="2" xfId="44" applyFont="1" applyFill="1" applyBorder="1" applyAlignment="1">
      <alignment horizontal="center" vertical="center" wrapText="1"/>
    </xf>
    <xf numFmtId="0" fontId="18" fillId="2" borderId="2" xfId="44" applyFont="1" applyFill="1" applyBorder="1" applyAlignment="1">
      <alignment horizontal="center" vertical="center" wrapText="1"/>
    </xf>
    <xf numFmtId="0" fontId="19" fillId="0" borderId="2" xfId="44" applyFont="1" applyBorder="1" applyAlignment="1">
      <alignment horizontal="center" vertical="center"/>
    </xf>
    <xf numFmtId="0" fontId="6" fillId="0" borderId="2" xfId="0" applyFont="1" applyFill="1" applyBorder="1" applyAlignment="1" quotePrefix="1">
      <alignment horizontal="center" vertical="center"/>
    </xf>
    <xf numFmtId="0" fontId="14" fillId="0" borderId="2" xfId="0" applyFont="1" applyFill="1" applyBorder="1" applyAlignment="1" quotePrefix="1">
      <alignment horizontal="center" vertical="center"/>
    </xf>
    <xf numFmtId="0" fontId="13" fillId="0" borderId="2" xfId="0" applyFont="1" applyFill="1" applyBorder="1" applyAlignment="1" quotePrefix="1">
      <alignment horizontal="center" vertical="center"/>
    </xf>
    <xf numFmtId="0" fontId="1" fillId="0" borderId="2" xfId="0" applyFont="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42"/>
  <sheetViews>
    <sheetView tabSelected="1" workbookViewId="0">
      <pane xSplit="3" ySplit="2" topLeftCell="D266" activePane="bottomRight" state="frozen"/>
      <selection/>
      <selection pane="topRight"/>
      <selection pane="bottomLeft"/>
      <selection pane="bottomRight" activeCell="I445" sqref="I445"/>
    </sheetView>
  </sheetViews>
  <sheetFormatPr defaultColWidth="9" defaultRowHeight="13.5"/>
  <cols>
    <col min="1" max="1" width="19.125" style="3" customWidth="1"/>
    <col min="2" max="2" width="23.125" style="3" customWidth="1"/>
    <col min="3" max="3" width="10.75" style="3" customWidth="1"/>
    <col min="4" max="4" width="14.5" style="3" customWidth="1"/>
    <col min="5" max="5" width="6.625" style="3" customWidth="1"/>
    <col min="6" max="8" width="9" style="4"/>
    <col min="9" max="9" width="8.625" style="4" customWidth="1"/>
    <col min="10" max="10" width="9" style="4"/>
    <col min="11" max="11" width="5.625" style="5" customWidth="1"/>
    <col min="12" max="12" width="6.875" style="3" customWidth="1"/>
    <col min="13" max="13" width="10.125" style="6" customWidth="1"/>
    <col min="14" max="14" width="10.75" style="7" hidden="1" customWidth="1"/>
  </cols>
  <sheetData>
    <row r="1" ht="24" customHeight="1" spans="1:14">
      <c r="A1" s="8" t="s">
        <v>0</v>
      </c>
      <c r="B1" s="8"/>
      <c r="C1" s="8"/>
      <c r="D1" s="8"/>
      <c r="E1" s="8"/>
      <c r="F1" s="9"/>
      <c r="G1" s="9"/>
      <c r="H1" s="9"/>
      <c r="I1" s="9"/>
      <c r="J1" s="9"/>
      <c r="K1" s="23"/>
      <c r="L1" s="8"/>
      <c r="M1" s="24"/>
      <c r="N1" s="25"/>
    </row>
    <row r="2" ht="40.5" spans="1:14">
      <c r="A2" s="10" t="s">
        <v>1</v>
      </c>
      <c r="B2" s="10" t="s">
        <v>2</v>
      </c>
      <c r="C2" s="10" t="s">
        <v>3</v>
      </c>
      <c r="D2" s="10" t="s">
        <v>4</v>
      </c>
      <c r="E2" s="10" t="s">
        <v>5</v>
      </c>
      <c r="F2" s="11" t="s">
        <v>6</v>
      </c>
      <c r="G2" s="11" t="s">
        <v>7</v>
      </c>
      <c r="H2" s="11" t="s">
        <v>8</v>
      </c>
      <c r="I2" s="11" t="s">
        <v>9</v>
      </c>
      <c r="J2" s="26" t="s">
        <v>10</v>
      </c>
      <c r="K2" s="27" t="s">
        <v>11</v>
      </c>
      <c r="L2" s="10" t="s">
        <v>12</v>
      </c>
      <c r="M2" s="28" t="s">
        <v>13</v>
      </c>
      <c r="N2" s="10" t="s">
        <v>14</v>
      </c>
    </row>
    <row r="3" s="1" customFormat="1" ht="18" customHeight="1" spans="1:14">
      <c r="A3" s="12" t="s">
        <v>15</v>
      </c>
      <c r="B3" s="12" t="s">
        <v>16</v>
      </c>
      <c r="C3" s="13" t="s">
        <v>17</v>
      </c>
      <c r="D3" s="12" t="s">
        <v>18</v>
      </c>
      <c r="E3" s="12" t="s">
        <v>19</v>
      </c>
      <c r="F3" s="14">
        <v>76.1</v>
      </c>
      <c r="G3" s="15">
        <f t="shared" ref="G3:G10" si="0">F3*0.4</f>
        <v>30.44</v>
      </c>
      <c r="H3" s="15">
        <v>84</v>
      </c>
      <c r="I3" s="15">
        <v>50.4</v>
      </c>
      <c r="J3" s="15">
        <v>80.84</v>
      </c>
      <c r="K3" s="29">
        <v>1</v>
      </c>
      <c r="L3" s="30" t="s">
        <v>20</v>
      </c>
      <c r="M3" s="30"/>
      <c r="N3" s="31">
        <v>3</v>
      </c>
    </row>
    <row r="4" s="1" customFormat="1" ht="18" customHeight="1" spans="1:14">
      <c r="A4" s="12"/>
      <c r="B4" s="12"/>
      <c r="C4" s="13"/>
      <c r="D4" s="12" t="s">
        <v>21</v>
      </c>
      <c r="E4" s="12" t="s">
        <v>22</v>
      </c>
      <c r="F4" s="14">
        <v>54.4</v>
      </c>
      <c r="G4" s="15">
        <f t="shared" si="0"/>
        <v>21.76</v>
      </c>
      <c r="H4" s="15">
        <v>89.2</v>
      </c>
      <c r="I4" s="15">
        <v>53.52</v>
      </c>
      <c r="J4" s="15">
        <v>75.28</v>
      </c>
      <c r="K4" s="29">
        <v>2</v>
      </c>
      <c r="L4" s="30" t="s">
        <v>20</v>
      </c>
      <c r="M4" s="30"/>
      <c r="N4" s="32"/>
    </row>
    <row r="5" s="1" customFormat="1" ht="18" customHeight="1" spans="1:14">
      <c r="A5" s="12"/>
      <c r="B5" s="12"/>
      <c r="C5" s="13"/>
      <c r="D5" s="12" t="s">
        <v>23</v>
      </c>
      <c r="E5" s="12" t="s">
        <v>24</v>
      </c>
      <c r="F5" s="14">
        <v>55.5</v>
      </c>
      <c r="G5" s="15">
        <f t="shared" si="0"/>
        <v>22.2</v>
      </c>
      <c r="H5" s="15">
        <v>87</v>
      </c>
      <c r="I5" s="15">
        <v>52.2</v>
      </c>
      <c r="J5" s="15">
        <v>74.4</v>
      </c>
      <c r="K5" s="29">
        <v>3</v>
      </c>
      <c r="L5" s="30" t="s">
        <v>20</v>
      </c>
      <c r="M5" s="30"/>
      <c r="N5" s="32"/>
    </row>
    <row r="6" s="1" customFormat="1" ht="18" customHeight="1" spans="1:14">
      <c r="A6" s="12"/>
      <c r="B6" s="12"/>
      <c r="C6" s="13"/>
      <c r="D6" s="12" t="s">
        <v>25</v>
      </c>
      <c r="E6" s="12" t="s">
        <v>26</v>
      </c>
      <c r="F6" s="14">
        <v>49.7</v>
      </c>
      <c r="G6" s="15">
        <f t="shared" si="0"/>
        <v>19.88</v>
      </c>
      <c r="H6" s="15">
        <v>90.2</v>
      </c>
      <c r="I6" s="15">
        <v>54.12</v>
      </c>
      <c r="J6" s="15">
        <v>74</v>
      </c>
      <c r="K6" s="29">
        <v>4</v>
      </c>
      <c r="L6" s="30" t="s">
        <v>27</v>
      </c>
      <c r="M6" s="30"/>
      <c r="N6" s="32"/>
    </row>
    <row r="7" s="1" customFormat="1" ht="18" customHeight="1" spans="1:14">
      <c r="A7" s="12"/>
      <c r="B7" s="12"/>
      <c r="C7" s="13"/>
      <c r="D7" s="12" t="s">
        <v>28</v>
      </c>
      <c r="E7" s="12" t="s">
        <v>29</v>
      </c>
      <c r="F7" s="14">
        <v>56.8</v>
      </c>
      <c r="G7" s="15">
        <f t="shared" si="0"/>
        <v>22.72</v>
      </c>
      <c r="H7" s="15">
        <v>84</v>
      </c>
      <c r="I7" s="15">
        <v>50.4</v>
      </c>
      <c r="J7" s="15">
        <v>73.12</v>
      </c>
      <c r="K7" s="29">
        <v>5</v>
      </c>
      <c r="L7" s="30" t="s">
        <v>27</v>
      </c>
      <c r="M7" s="30"/>
      <c r="N7" s="32"/>
    </row>
    <row r="8" s="1" customFormat="1" ht="18" customHeight="1" spans="1:14">
      <c r="A8" s="12"/>
      <c r="B8" s="12"/>
      <c r="C8" s="13"/>
      <c r="D8" s="12" t="s">
        <v>30</v>
      </c>
      <c r="E8" s="12" t="s">
        <v>31</v>
      </c>
      <c r="F8" s="14">
        <v>55.3</v>
      </c>
      <c r="G8" s="15">
        <f t="shared" si="0"/>
        <v>22.12</v>
      </c>
      <c r="H8" s="15">
        <v>84.4</v>
      </c>
      <c r="I8" s="15">
        <v>50.64</v>
      </c>
      <c r="J8" s="15">
        <v>72.76</v>
      </c>
      <c r="K8" s="29">
        <v>6</v>
      </c>
      <c r="L8" s="30" t="s">
        <v>27</v>
      </c>
      <c r="M8" s="30"/>
      <c r="N8" s="32"/>
    </row>
    <row r="9" s="1" customFormat="1" ht="18" customHeight="1" spans="1:14">
      <c r="A9" s="12"/>
      <c r="B9" s="12"/>
      <c r="C9" s="13"/>
      <c r="D9" s="12" t="s">
        <v>32</v>
      </c>
      <c r="E9" s="12" t="s">
        <v>33</v>
      </c>
      <c r="F9" s="14">
        <v>56.7</v>
      </c>
      <c r="G9" s="15">
        <f t="shared" si="0"/>
        <v>22.68</v>
      </c>
      <c r="H9" s="15">
        <v>83</v>
      </c>
      <c r="I9" s="15">
        <v>49.8</v>
      </c>
      <c r="J9" s="15">
        <v>72.48</v>
      </c>
      <c r="K9" s="29">
        <v>7</v>
      </c>
      <c r="L9" s="30" t="s">
        <v>27</v>
      </c>
      <c r="M9" s="30"/>
      <c r="N9" s="32"/>
    </row>
    <row r="10" s="1" customFormat="1" ht="18" customHeight="1" spans="1:14">
      <c r="A10" s="12"/>
      <c r="B10" s="12"/>
      <c r="C10" s="13"/>
      <c r="D10" s="12" t="s">
        <v>34</v>
      </c>
      <c r="E10" s="12" t="s">
        <v>35</v>
      </c>
      <c r="F10" s="14">
        <v>47.4</v>
      </c>
      <c r="G10" s="15">
        <f t="shared" si="0"/>
        <v>18.96</v>
      </c>
      <c r="H10" s="15">
        <v>79.4</v>
      </c>
      <c r="I10" s="15">
        <v>47.64</v>
      </c>
      <c r="J10" s="15">
        <v>66.6</v>
      </c>
      <c r="K10" s="29">
        <v>8</v>
      </c>
      <c r="L10" s="30" t="s">
        <v>27</v>
      </c>
      <c r="M10" s="30"/>
      <c r="N10" s="33"/>
    </row>
    <row r="11" s="1" customFormat="1" ht="18" customHeight="1" spans="1:14">
      <c r="A11" s="12" t="s">
        <v>15</v>
      </c>
      <c r="B11" s="12" t="s">
        <v>36</v>
      </c>
      <c r="C11" s="13" t="s">
        <v>37</v>
      </c>
      <c r="D11" s="12" t="s">
        <v>38</v>
      </c>
      <c r="E11" s="12" t="s">
        <v>39</v>
      </c>
      <c r="F11" s="14">
        <v>61.8</v>
      </c>
      <c r="G11" s="15">
        <v>24.72</v>
      </c>
      <c r="H11" s="15">
        <v>89.4</v>
      </c>
      <c r="I11" s="15">
        <v>53.64</v>
      </c>
      <c r="J11" s="15">
        <v>78.36</v>
      </c>
      <c r="K11" s="29">
        <v>1</v>
      </c>
      <c r="L11" s="30" t="s">
        <v>20</v>
      </c>
      <c r="M11" s="30"/>
      <c r="N11" s="31">
        <v>1</v>
      </c>
    </row>
    <row r="12" s="1" customFormat="1" ht="18" customHeight="1" spans="1:14">
      <c r="A12" s="12"/>
      <c r="B12" s="12"/>
      <c r="C12" s="13"/>
      <c r="D12" s="12" t="s">
        <v>40</v>
      </c>
      <c r="E12" s="12" t="s">
        <v>41</v>
      </c>
      <c r="F12" s="14">
        <v>59.6</v>
      </c>
      <c r="G12" s="15">
        <v>23.84</v>
      </c>
      <c r="H12" s="15">
        <v>84.6</v>
      </c>
      <c r="I12" s="15">
        <v>50.76</v>
      </c>
      <c r="J12" s="15">
        <v>74.6</v>
      </c>
      <c r="K12" s="29">
        <v>2</v>
      </c>
      <c r="L12" s="30" t="s">
        <v>27</v>
      </c>
      <c r="M12" s="30"/>
      <c r="N12" s="33"/>
    </row>
    <row r="13" s="1" customFormat="1" ht="18" customHeight="1" spans="1:14">
      <c r="A13" s="12" t="s">
        <v>15</v>
      </c>
      <c r="B13" s="12" t="s">
        <v>42</v>
      </c>
      <c r="C13" s="13" t="s">
        <v>43</v>
      </c>
      <c r="D13" s="12" t="s">
        <v>44</v>
      </c>
      <c r="E13" s="12" t="s">
        <v>45</v>
      </c>
      <c r="F13" s="14">
        <v>82.6</v>
      </c>
      <c r="G13" s="15">
        <v>33.04</v>
      </c>
      <c r="H13" s="15">
        <v>85.6</v>
      </c>
      <c r="I13" s="15">
        <v>51.36</v>
      </c>
      <c r="J13" s="15">
        <v>84.4</v>
      </c>
      <c r="K13" s="29">
        <v>1</v>
      </c>
      <c r="L13" s="30" t="s">
        <v>20</v>
      </c>
      <c r="M13" s="30"/>
      <c r="N13" s="31">
        <v>1</v>
      </c>
    </row>
    <row r="14" s="1" customFormat="1" ht="18" customHeight="1" spans="1:14">
      <c r="A14" s="12"/>
      <c r="B14" s="12"/>
      <c r="C14" s="13"/>
      <c r="D14" s="12" t="s">
        <v>46</v>
      </c>
      <c r="E14" s="12" t="s">
        <v>47</v>
      </c>
      <c r="F14" s="14">
        <v>59.1</v>
      </c>
      <c r="G14" s="15">
        <v>23.64</v>
      </c>
      <c r="H14" s="15">
        <v>83.6</v>
      </c>
      <c r="I14" s="15">
        <v>50.16</v>
      </c>
      <c r="J14" s="15">
        <v>73.8</v>
      </c>
      <c r="K14" s="29">
        <v>2</v>
      </c>
      <c r="L14" s="30" t="s">
        <v>27</v>
      </c>
      <c r="M14" s="30"/>
      <c r="N14" s="33"/>
    </row>
    <row r="15" s="1" customFormat="1" ht="18" customHeight="1" spans="1:14">
      <c r="A15" s="12" t="s">
        <v>15</v>
      </c>
      <c r="B15" s="12" t="s">
        <v>48</v>
      </c>
      <c r="C15" s="13" t="s">
        <v>49</v>
      </c>
      <c r="D15" s="12" t="s">
        <v>50</v>
      </c>
      <c r="E15" s="12" t="s">
        <v>51</v>
      </c>
      <c r="F15" s="14">
        <v>68</v>
      </c>
      <c r="G15" s="15">
        <v>27.2</v>
      </c>
      <c r="H15" s="15">
        <v>91.4</v>
      </c>
      <c r="I15" s="15">
        <v>54.84</v>
      </c>
      <c r="J15" s="15">
        <v>82.04</v>
      </c>
      <c r="K15" s="29">
        <v>1</v>
      </c>
      <c r="L15" s="30" t="s">
        <v>20</v>
      </c>
      <c r="M15" s="30"/>
      <c r="N15" s="31">
        <v>2</v>
      </c>
    </row>
    <row r="16" s="1" customFormat="1" ht="18" customHeight="1" spans="1:14">
      <c r="A16" s="12"/>
      <c r="B16" s="12"/>
      <c r="C16" s="13"/>
      <c r="D16" s="12" t="s">
        <v>52</v>
      </c>
      <c r="E16" s="12" t="s">
        <v>53</v>
      </c>
      <c r="F16" s="14">
        <v>60.2</v>
      </c>
      <c r="G16" s="15">
        <v>24.08</v>
      </c>
      <c r="H16" s="15">
        <v>92.4</v>
      </c>
      <c r="I16" s="15">
        <v>55.44</v>
      </c>
      <c r="J16" s="15">
        <v>79.52</v>
      </c>
      <c r="K16" s="29">
        <v>2</v>
      </c>
      <c r="L16" s="30" t="s">
        <v>20</v>
      </c>
      <c r="M16" s="30"/>
      <c r="N16" s="32"/>
    </row>
    <row r="17" s="1" customFormat="1" ht="18" customHeight="1" spans="1:14">
      <c r="A17" s="12"/>
      <c r="B17" s="12"/>
      <c r="C17" s="13"/>
      <c r="D17" s="12" t="s">
        <v>54</v>
      </c>
      <c r="E17" s="12" t="s">
        <v>55</v>
      </c>
      <c r="F17" s="14">
        <v>53.6</v>
      </c>
      <c r="G17" s="15">
        <v>21.44</v>
      </c>
      <c r="H17" s="15">
        <v>85</v>
      </c>
      <c r="I17" s="15">
        <v>51</v>
      </c>
      <c r="J17" s="15">
        <v>72.44</v>
      </c>
      <c r="K17" s="29">
        <v>3</v>
      </c>
      <c r="L17" s="30" t="s">
        <v>27</v>
      </c>
      <c r="M17" s="30"/>
      <c r="N17" s="32"/>
    </row>
    <row r="18" s="1" customFormat="1" ht="18" customHeight="1" spans="1:14">
      <c r="A18" s="12"/>
      <c r="B18" s="12"/>
      <c r="C18" s="13"/>
      <c r="D18" s="12" t="s">
        <v>56</v>
      </c>
      <c r="E18" s="12" t="s">
        <v>57</v>
      </c>
      <c r="F18" s="14">
        <v>55.4</v>
      </c>
      <c r="G18" s="15">
        <v>22.16</v>
      </c>
      <c r="H18" s="15">
        <v>81.8</v>
      </c>
      <c r="I18" s="15">
        <v>49.08</v>
      </c>
      <c r="J18" s="15">
        <v>71.24</v>
      </c>
      <c r="K18" s="29">
        <v>4</v>
      </c>
      <c r="L18" s="30" t="s">
        <v>27</v>
      </c>
      <c r="M18" s="30"/>
      <c r="N18" s="32"/>
    </row>
    <row r="19" s="1" customFormat="1" ht="18" customHeight="1" spans="1:14">
      <c r="A19" s="12"/>
      <c r="B19" s="12"/>
      <c r="C19" s="13"/>
      <c r="D19" s="121" t="s">
        <v>58</v>
      </c>
      <c r="E19" s="12" t="s">
        <v>59</v>
      </c>
      <c r="F19" s="14">
        <v>45.1</v>
      </c>
      <c r="G19" s="15">
        <v>18.04</v>
      </c>
      <c r="H19" s="15">
        <v>82.8</v>
      </c>
      <c r="I19" s="15">
        <v>49.68</v>
      </c>
      <c r="J19" s="15">
        <v>67.72</v>
      </c>
      <c r="K19" s="29">
        <v>5</v>
      </c>
      <c r="L19" s="30" t="s">
        <v>27</v>
      </c>
      <c r="M19" s="30"/>
      <c r="N19" s="32"/>
    </row>
    <row r="20" s="1" customFormat="1" ht="18" customHeight="1" spans="1:14">
      <c r="A20" s="12"/>
      <c r="B20" s="12"/>
      <c r="C20" s="13"/>
      <c r="D20" s="12" t="s">
        <v>60</v>
      </c>
      <c r="E20" s="12" t="s">
        <v>61</v>
      </c>
      <c r="F20" s="14">
        <v>52.2</v>
      </c>
      <c r="G20" s="15">
        <v>20.88</v>
      </c>
      <c r="H20" s="15">
        <v>77.4</v>
      </c>
      <c r="I20" s="15">
        <v>46.44</v>
      </c>
      <c r="J20" s="15">
        <v>67.32</v>
      </c>
      <c r="K20" s="29">
        <v>6</v>
      </c>
      <c r="L20" s="30" t="s">
        <v>27</v>
      </c>
      <c r="M20" s="30"/>
      <c r="N20" s="33"/>
    </row>
    <row r="21" s="1" customFormat="1" ht="18" customHeight="1" spans="1:14">
      <c r="A21" s="12" t="s">
        <v>15</v>
      </c>
      <c r="B21" s="12" t="s">
        <v>62</v>
      </c>
      <c r="C21" s="13" t="s">
        <v>63</v>
      </c>
      <c r="D21" s="12" t="s">
        <v>64</v>
      </c>
      <c r="E21" s="12" t="s">
        <v>65</v>
      </c>
      <c r="F21" s="14">
        <v>59.7</v>
      </c>
      <c r="G21" s="15">
        <v>23.88</v>
      </c>
      <c r="H21" s="15">
        <v>85.6</v>
      </c>
      <c r="I21" s="15">
        <v>51.36</v>
      </c>
      <c r="J21" s="15">
        <v>75.24</v>
      </c>
      <c r="K21" s="29">
        <v>1</v>
      </c>
      <c r="L21" s="30" t="s">
        <v>20</v>
      </c>
      <c r="M21" s="30"/>
      <c r="N21" s="34">
        <v>1</v>
      </c>
    </row>
    <row r="22" s="1" customFormat="1" ht="18" customHeight="1" spans="1:14">
      <c r="A22" s="12" t="s">
        <v>15</v>
      </c>
      <c r="B22" s="12" t="s">
        <v>66</v>
      </c>
      <c r="C22" s="13" t="s">
        <v>67</v>
      </c>
      <c r="D22" s="12" t="s">
        <v>68</v>
      </c>
      <c r="E22" s="12" t="s">
        <v>69</v>
      </c>
      <c r="F22" s="14">
        <v>63.4</v>
      </c>
      <c r="G22" s="15">
        <v>25.36</v>
      </c>
      <c r="H22" s="15">
        <v>91.8</v>
      </c>
      <c r="I22" s="15">
        <v>55.08</v>
      </c>
      <c r="J22" s="15">
        <v>80.44</v>
      </c>
      <c r="K22" s="29">
        <v>1</v>
      </c>
      <c r="L22" s="30" t="s">
        <v>20</v>
      </c>
      <c r="M22" s="30"/>
      <c r="N22" s="31">
        <v>2</v>
      </c>
    </row>
    <row r="23" s="1" customFormat="1" ht="18" customHeight="1" spans="1:14">
      <c r="A23" s="12"/>
      <c r="B23" s="12"/>
      <c r="C23" s="13"/>
      <c r="D23" s="12" t="s">
        <v>70</v>
      </c>
      <c r="E23" s="12" t="s">
        <v>71</v>
      </c>
      <c r="F23" s="14">
        <v>73.1</v>
      </c>
      <c r="G23" s="15">
        <v>29.24</v>
      </c>
      <c r="H23" s="15">
        <v>84.8</v>
      </c>
      <c r="I23" s="15">
        <v>50.88</v>
      </c>
      <c r="J23" s="15">
        <v>80.12</v>
      </c>
      <c r="K23" s="29">
        <v>2</v>
      </c>
      <c r="L23" s="30" t="s">
        <v>20</v>
      </c>
      <c r="M23" s="30"/>
      <c r="N23" s="32"/>
    </row>
    <row r="24" s="1" customFormat="1" ht="18" customHeight="1" spans="1:14">
      <c r="A24" s="12"/>
      <c r="B24" s="12"/>
      <c r="C24" s="13"/>
      <c r="D24" s="12" t="s">
        <v>72</v>
      </c>
      <c r="E24" s="12" t="s">
        <v>73</v>
      </c>
      <c r="F24" s="14">
        <v>58.8</v>
      </c>
      <c r="G24" s="15">
        <v>23.52</v>
      </c>
      <c r="H24" s="15">
        <v>84.8</v>
      </c>
      <c r="I24" s="15">
        <v>50.88</v>
      </c>
      <c r="J24" s="15">
        <v>74.4</v>
      </c>
      <c r="K24" s="29">
        <v>3</v>
      </c>
      <c r="L24" s="30" t="s">
        <v>27</v>
      </c>
      <c r="M24" s="30"/>
      <c r="N24" s="32"/>
    </row>
    <row r="25" s="1" customFormat="1" ht="18" customHeight="1" spans="1:14">
      <c r="A25" s="12"/>
      <c r="B25" s="12"/>
      <c r="C25" s="13"/>
      <c r="D25" s="12" t="s">
        <v>74</v>
      </c>
      <c r="E25" s="12" t="s">
        <v>75</v>
      </c>
      <c r="F25" s="14">
        <v>68.1</v>
      </c>
      <c r="G25" s="15">
        <v>27.24</v>
      </c>
      <c r="H25" s="15">
        <v>78</v>
      </c>
      <c r="I25" s="15">
        <v>46.8</v>
      </c>
      <c r="J25" s="15">
        <v>74.04</v>
      </c>
      <c r="K25" s="29">
        <v>4</v>
      </c>
      <c r="L25" s="30" t="s">
        <v>27</v>
      </c>
      <c r="M25" s="30"/>
      <c r="N25" s="32"/>
    </row>
    <row r="26" s="1" customFormat="1" ht="18" customHeight="1" spans="1:14">
      <c r="A26" s="12"/>
      <c r="B26" s="12"/>
      <c r="C26" s="13"/>
      <c r="D26" s="12" t="s">
        <v>76</v>
      </c>
      <c r="E26" s="12" t="s">
        <v>77</v>
      </c>
      <c r="F26" s="14">
        <v>54.1</v>
      </c>
      <c r="G26" s="15">
        <v>21.64</v>
      </c>
      <c r="H26" s="15">
        <v>82.6</v>
      </c>
      <c r="I26" s="15">
        <v>49.56</v>
      </c>
      <c r="J26" s="15">
        <v>71.2</v>
      </c>
      <c r="K26" s="29">
        <v>5</v>
      </c>
      <c r="L26" s="30" t="s">
        <v>27</v>
      </c>
      <c r="M26" s="30"/>
      <c r="N26" s="32"/>
    </row>
    <row r="27" s="1" customFormat="1" ht="18" customHeight="1" spans="1:14">
      <c r="A27" s="12"/>
      <c r="B27" s="12"/>
      <c r="C27" s="13"/>
      <c r="D27" s="12" t="s">
        <v>78</v>
      </c>
      <c r="E27" s="12" t="s">
        <v>79</v>
      </c>
      <c r="F27" s="14">
        <v>51.7</v>
      </c>
      <c r="G27" s="15">
        <v>20.68</v>
      </c>
      <c r="H27" s="15">
        <v>84.1</v>
      </c>
      <c r="I27" s="15">
        <v>50.46</v>
      </c>
      <c r="J27" s="15">
        <v>71.14</v>
      </c>
      <c r="K27" s="29">
        <v>6</v>
      </c>
      <c r="L27" s="30" t="s">
        <v>27</v>
      </c>
      <c r="M27" s="30"/>
      <c r="N27" s="33"/>
    </row>
    <row r="28" s="1" customFormat="1" ht="18" customHeight="1" spans="1:14">
      <c r="A28" s="12" t="s">
        <v>15</v>
      </c>
      <c r="B28" s="12" t="s">
        <v>80</v>
      </c>
      <c r="C28" s="13" t="s">
        <v>81</v>
      </c>
      <c r="D28" s="12" t="s">
        <v>82</v>
      </c>
      <c r="E28" s="12" t="s">
        <v>83</v>
      </c>
      <c r="F28" s="14">
        <v>62.1</v>
      </c>
      <c r="G28" s="15">
        <v>24.84</v>
      </c>
      <c r="H28" s="15">
        <v>86.8</v>
      </c>
      <c r="I28" s="15">
        <v>52.08</v>
      </c>
      <c r="J28" s="15">
        <v>76.92</v>
      </c>
      <c r="K28" s="29">
        <v>1</v>
      </c>
      <c r="L28" s="30" t="s">
        <v>20</v>
      </c>
      <c r="M28" s="30"/>
      <c r="N28" s="31">
        <v>2</v>
      </c>
    </row>
    <row r="29" s="1" customFormat="1" ht="18" customHeight="1" spans="1:14">
      <c r="A29" s="12"/>
      <c r="B29" s="12"/>
      <c r="C29" s="13"/>
      <c r="D29" s="12" t="s">
        <v>84</v>
      </c>
      <c r="E29" s="12" t="s">
        <v>85</v>
      </c>
      <c r="F29" s="14">
        <v>59.9</v>
      </c>
      <c r="G29" s="15">
        <v>23.96</v>
      </c>
      <c r="H29" s="15">
        <v>87.9</v>
      </c>
      <c r="I29" s="15">
        <v>52.74</v>
      </c>
      <c r="J29" s="15">
        <v>76.7</v>
      </c>
      <c r="K29" s="29">
        <v>2</v>
      </c>
      <c r="L29" s="30" t="s">
        <v>20</v>
      </c>
      <c r="M29" s="30"/>
      <c r="N29" s="32"/>
    </row>
    <row r="30" s="1" customFormat="1" ht="18" customHeight="1" spans="1:14">
      <c r="A30" s="12"/>
      <c r="B30" s="12"/>
      <c r="C30" s="13"/>
      <c r="D30" s="12" t="s">
        <v>86</v>
      </c>
      <c r="E30" s="12" t="s">
        <v>87</v>
      </c>
      <c r="F30" s="14">
        <v>58.3</v>
      </c>
      <c r="G30" s="15">
        <v>23.32</v>
      </c>
      <c r="H30" s="15">
        <v>88.8</v>
      </c>
      <c r="I30" s="15">
        <v>53.28</v>
      </c>
      <c r="J30" s="15">
        <v>76.6</v>
      </c>
      <c r="K30" s="29">
        <v>3</v>
      </c>
      <c r="L30" s="30" t="s">
        <v>27</v>
      </c>
      <c r="M30" s="30"/>
      <c r="N30" s="32"/>
    </row>
    <row r="31" s="1" customFormat="1" ht="18" customHeight="1" spans="1:14">
      <c r="A31" s="12"/>
      <c r="B31" s="12"/>
      <c r="C31" s="13"/>
      <c r="D31" s="12" t="s">
        <v>88</v>
      </c>
      <c r="E31" s="12" t="s">
        <v>89</v>
      </c>
      <c r="F31" s="14">
        <v>65</v>
      </c>
      <c r="G31" s="15">
        <v>26</v>
      </c>
      <c r="H31" s="15">
        <v>81.4</v>
      </c>
      <c r="I31" s="15">
        <v>48.84</v>
      </c>
      <c r="J31" s="15">
        <v>74.84</v>
      </c>
      <c r="K31" s="29">
        <v>4</v>
      </c>
      <c r="L31" s="30" t="s">
        <v>27</v>
      </c>
      <c r="M31" s="30"/>
      <c r="N31" s="32"/>
    </row>
    <row r="32" s="1" customFormat="1" ht="18" customHeight="1" spans="1:14">
      <c r="A32" s="12"/>
      <c r="B32" s="12"/>
      <c r="C32" s="13"/>
      <c r="D32" s="12" t="s">
        <v>90</v>
      </c>
      <c r="E32" s="12" t="s">
        <v>91</v>
      </c>
      <c r="F32" s="14">
        <v>58.3</v>
      </c>
      <c r="G32" s="15">
        <v>23.32</v>
      </c>
      <c r="H32" s="15">
        <v>84</v>
      </c>
      <c r="I32" s="15">
        <v>50.4</v>
      </c>
      <c r="J32" s="15">
        <v>73.72</v>
      </c>
      <c r="K32" s="29">
        <v>5</v>
      </c>
      <c r="L32" s="30" t="s">
        <v>27</v>
      </c>
      <c r="M32" s="30"/>
      <c r="N32" s="32"/>
    </row>
    <row r="33" s="1" customFormat="1" ht="18" customHeight="1" spans="1:14">
      <c r="A33" s="12"/>
      <c r="B33" s="12"/>
      <c r="C33" s="13"/>
      <c r="D33" s="12" t="s">
        <v>92</v>
      </c>
      <c r="E33" s="12" t="s">
        <v>93</v>
      </c>
      <c r="F33" s="14">
        <v>59.1</v>
      </c>
      <c r="G33" s="15">
        <v>23.64</v>
      </c>
      <c r="H33" s="15">
        <v>82.5</v>
      </c>
      <c r="I33" s="15">
        <v>49.5</v>
      </c>
      <c r="J33" s="15">
        <v>73.14</v>
      </c>
      <c r="K33" s="29">
        <v>6</v>
      </c>
      <c r="L33" s="30" t="s">
        <v>27</v>
      </c>
      <c r="M33" s="30"/>
      <c r="N33" s="33"/>
    </row>
    <row r="34" s="1" customFormat="1" ht="18" customHeight="1" spans="1:14">
      <c r="A34" s="12" t="s">
        <v>15</v>
      </c>
      <c r="B34" s="12" t="s">
        <v>94</v>
      </c>
      <c r="C34" s="13" t="s">
        <v>95</v>
      </c>
      <c r="D34" s="12" t="s">
        <v>96</v>
      </c>
      <c r="E34" s="12" t="s">
        <v>97</v>
      </c>
      <c r="F34" s="14">
        <v>71.9</v>
      </c>
      <c r="G34" s="15">
        <v>28.76</v>
      </c>
      <c r="H34" s="15">
        <v>85</v>
      </c>
      <c r="I34" s="15">
        <v>51</v>
      </c>
      <c r="J34" s="15">
        <v>79.76</v>
      </c>
      <c r="K34" s="29">
        <v>1</v>
      </c>
      <c r="L34" s="30" t="s">
        <v>20</v>
      </c>
      <c r="M34" s="30"/>
      <c r="N34" s="31">
        <v>2</v>
      </c>
    </row>
    <row r="35" s="1" customFormat="1" ht="18" customHeight="1" spans="1:14">
      <c r="A35" s="12"/>
      <c r="B35" s="12"/>
      <c r="C35" s="13"/>
      <c r="D35" s="12" t="s">
        <v>98</v>
      </c>
      <c r="E35" s="12" t="s">
        <v>99</v>
      </c>
      <c r="F35" s="14">
        <v>51.2</v>
      </c>
      <c r="G35" s="15">
        <v>20.48</v>
      </c>
      <c r="H35" s="15">
        <v>87.4</v>
      </c>
      <c r="I35" s="15">
        <v>52.44</v>
      </c>
      <c r="J35" s="15">
        <v>72.92</v>
      </c>
      <c r="K35" s="29">
        <v>2</v>
      </c>
      <c r="L35" s="30" t="s">
        <v>20</v>
      </c>
      <c r="M35" s="30"/>
      <c r="N35" s="32"/>
    </row>
    <row r="36" s="1" customFormat="1" ht="18" customHeight="1" spans="1:14">
      <c r="A36" s="12"/>
      <c r="B36" s="12"/>
      <c r="C36" s="13"/>
      <c r="D36" s="12" t="s">
        <v>100</v>
      </c>
      <c r="E36" s="12" t="s">
        <v>101</v>
      </c>
      <c r="F36" s="14">
        <v>65.1</v>
      </c>
      <c r="G36" s="15">
        <v>26.04</v>
      </c>
      <c r="H36" s="15">
        <v>77.8</v>
      </c>
      <c r="I36" s="15">
        <v>46.68</v>
      </c>
      <c r="J36" s="15">
        <v>72.72</v>
      </c>
      <c r="K36" s="29">
        <v>3</v>
      </c>
      <c r="L36" s="30" t="s">
        <v>27</v>
      </c>
      <c r="M36" s="30"/>
      <c r="N36" s="32"/>
    </row>
    <row r="37" s="1" customFormat="1" ht="18" customHeight="1" spans="1:14">
      <c r="A37" s="12"/>
      <c r="B37" s="12"/>
      <c r="C37" s="13"/>
      <c r="D37" s="12" t="s">
        <v>102</v>
      </c>
      <c r="E37" s="12" t="s">
        <v>103</v>
      </c>
      <c r="F37" s="14">
        <v>49.2</v>
      </c>
      <c r="G37" s="15">
        <v>19.68</v>
      </c>
      <c r="H37" s="15">
        <v>81.4</v>
      </c>
      <c r="I37" s="15">
        <v>48.84</v>
      </c>
      <c r="J37" s="15">
        <v>68.52</v>
      </c>
      <c r="K37" s="29">
        <v>4</v>
      </c>
      <c r="L37" s="30" t="s">
        <v>27</v>
      </c>
      <c r="M37" s="30"/>
      <c r="N37" s="32"/>
    </row>
    <row r="38" s="1" customFormat="1" ht="18" customHeight="1" spans="1:14">
      <c r="A38" s="12"/>
      <c r="B38" s="12"/>
      <c r="C38" s="13"/>
      <c r="D38" s="12" t="s">
        <v>104</v>
      </c>
      <c r="E38" s="12" t="s">
        <v>105</v>
      </c>
      <c r="F38" s="14">
        <v>50.8</v>
      </c>
      <c r="G38" s="15">
        <v>20.32</v>
      </c>
      <c r="H38" s="15">
        <v>79</v>
      </c>
      <c r="I38" s="15">
        <v>47.4</v>
      </c>
      <c r="J38" s="15">
        <v>67.72</v>
      </c>
      <c r="K38" s="29">
        <v>5</v>
      </c>
      <c r="L38" s="30" t="s">
        <v>27</v>
      </c>
      <c r="M38" s="30"/>
      <c r="N38" s="32"/>
    </row>
    <row r="39" s="1" customFormat="1" ht="18" customHeight="1" spans="1:14">
      <c r="A39" s="12"/>
      <c r="B39" s="12"/>
      <c r="C39" s="13"/>
      <c r="D39" s="12" t="s">
        <v>106</v>
      </c>
      <c r="E39" s="12" t="s">
        <v>107</v>
      </c>
      <c r="F39" s="14">
        <v>54.6</v>
      </c>
      <c r="G39" s="15">
        <v>21.84</v>
      </c>
      <c r="H39" s="15">
        <v>71.2</v>
      </c>
      <c r="I39" s="15">
        <v>42.72</v>
      </c>
      <c r="J39" s="15">
        <v>64.56</v>
      </c>
      <c r="K39" s="29">
        <v>6</v>
      </c>
      <c r="L39" s="30" t="s">
        <v>27</v>
      </c>
      <c r="M39" s="30"/>
      <c r="N39" s="33"/>
    </row>
    <row r="40" s="1" customFormat="1" ht="18" customHeight="1" spans="1:14">
      <c r="A40" s="12" t="s">
        <v>15</v>
      </c>
      <c r="B40" s="12" t="s">
        <v>108</v>
      </c>
      <c r="C40" s="13" t="s">
        <v>109</v>
      </c>
      <c r="D40" s="12" t="s">
        <v>110</v>
      </c>
      <c r="E40" s="12" t="s">
        <v>111</v>
      </c>
      <c r="F40" s="14">
        <v>69.8</v>
      </c>
      <c r="G40" s="15">
        <v>27.92</v>
      </c>
      <c r="H40" s="15">
        <v>83.8</v>
      </c>
      <c r="I40" s="15">
        <v>50.28</v>
      </c>
      <c r="J40" s="15">
        <v>78.2</v>
      </c>
      <c r="K40" s="29">
        <v>1</v>
      </c>
      <c r="L40" s="30" t="s">
        <v>20</v>
      </c>
      <c r="M40" s="30"/>
      <c r="N40" s="31">
        <v>2</v>
      </c>
    </row>
    <row r="41" s="1" customFormat="1" ht="18" customHeight="1" spans="1:14">
      <c r="A41" s="12"/>
      <c r="B41" s="12"/>
      <c r="C41" s="13"/>
      <c r="D41" s="12" t="s">
        <v>112</v>
      </c>
      <c r="E41" s="12" t="s">
        <v>113</v>
      </c>
      <c r="F41" s="14">
        <v>55.1</v>
      </c>
      <c r="G41" s="15">
        <v>22.04</v>
      </c>
      <c r="H41" s="15">
        <v>85.6</v>
      </c>
      <c r="I41" s="15">
        <v>51.36</v>
      </c>
      <c r="J41" s="15">
        <v>73.4</v>
      </c>
      <c r="K41" s="29">
        <v>2</v>
      </c>
      <c r="L41" s="30" t="s">
        <v>20</v>
      </c>
      <c r="M41" s="30"/>
      <c r="N41" s="32"/>
    </row>
    <row r="42" s="1" customFormat="1" ht="18" customHeight="1" spans="1:14">
      <c r="A42" s="12"/>
      <c r="B42" s="12"/>
      <c r="C42" s="13"/>
      <c r="D42" s="12" t="s">
        <v>114</v>
      </c>
      <c r="E42" s="12" t="s">
        <v>115</v>
      </c>
      <c r="F42" s="14">
        <v>61.9</v>
      </c>
      <c r="G42" s="15">
        <v>24.76</v>
      </c>
      <c r="H42" s="15">
        <v>79.4</v>
      </c>
      <c r="I42" s="15">
        <v>47.64</v>
      </c>
      <c r="J42" s="15">
        <v>72.4</v>
      </c>
      <c r="K42" s="29">
        <v>3</v>
      </c>
      <c r="L42" s="30" t="s">
        <v>27</v>
      </c>
      <c r="M42" s="30"/>
      <c r="N42" s="32"/>
    </row>
    <row r="43" s="1" customFormat="1" ht="18" customHeight="1" spans="1:14">
      <c r="A43" s="12"/>
      <c r="B43" s="12"/>
      <c r="C43" s="13"/>
      <c r="D43" s="12" t="s">
        <v>116</v>
      </c>
      <c r="E43" s="12" t="s">
        <v>117</v>
      </c>
      <c r="F43" s="14">
        <v>63</v>
      </c>
      <c r="G43" s="15">
        <v>25.2</v>
      </c>
      <c r="H43" s="15">
        <v>77</v>
      </c>
      <c r="I43" s="15">
        <v>46.2</v>
      </c>
      <c r="J43" s="15">
        <v>71.4</v>
      </c>
      <c r="K43" s="29">
        <v>4</v>
      </c>
      <c r="L43" s="30" t="s">
        <v>27</v>
      </c>
      <c r="M43" s="30"/>
      <c r="N43" s="32"/>
    </row>
    <row r="44" s="1" customFormat="1" ht="18" customHeight="1" spans="1:14">
      <c r="A44" s="12"/>
      <c r="B44" s="12"/>
      <c r="C44" s="13"/>
      <c r="D44" s="12" t="s">
        <v>118</v>
      </c>
      <c r="E44" s="12" t="s">
        <v>119</v>
      </c>
      <c r="F44" s="14">
        <v>47</v>
      </c>
      <c r="G44" s="15">
        <v>18.8</v>
      </c>
      <c r="H44" s="15">
        <v>82.8</v>
      </c>
      <c r="I44" s="15">
        <v>49.68</v>
      </c>
      <c r="J44" s="15">
        <v>68.48</v>
      </c>
      <c r="K44" s="29">
        <v>5</v>
      </c>
      <c r="L44" s="30" t="s">
        <v>27</v>
      </c>
      <c r="M44" s="30"/>
      <c r="N44" s="32"/>
    </row>
    <row r="45" s="1" customFormat="1" ht="18" customHeight="1" spans="1:14">
      <c r="A45" s="12"/>
      <c r="B45" s="12"/>
      <c r="C45" s="13"/>
      <c r="D45" s="12" t="s">
        <v>120</v>
      </c>
      <c r="E45" s="12" t="s">
        <v>121</v>
      </c>
      <c r="F45" s="14">
        <v>48.7</v>
      </c>
      <c r="G45" s="15">
        <v>19.48</v>
      </c>
      <c r="H45" s="16" t="s">
        <v>122</v>
      </c>
      <c r="I45" s="15" t="s">
        <v>122</v>
      </c>
      <c r="J45" s="15" t="s">
        <v>122</v>
      </c>
      <c r="K45" s="29" t="s">
        <v>122</v>
      </c>
      <c r="L45" s="30" t="s">
        <v>27</v>
      </c>
      <c r="M45" s="35" t="s">
        <v>123</v>
      </c>
      <c r="N45" s="33"/>
    </row>
    <row r="46" s="1" customFormat="1" ht="18" customHeight="1" spans="1:14">
      <c r="A46" s="12" t="s">
        <v>15</v>
      </c>
      <c r="B46" s="12" t="s">
        <v>124</v>
      </c>
      <c r="C46" s="13" t="s">
        <v>125</v>
      </c>
      <c r="D46" s="12" t="s">
        <v>126</v>
      </c>
      <c r="E46" s="12" t="s">
        <v>127</v>
      </c>
      <c r="F46" s="14">
        <v>54.1</v>
      </c>
      <c r="G46" s="15">
        <v>21.64</v>
      </c>
      <c r="H46" s="15">
        <v>82</v>
      </c>
      <c r="I46" s="15">
        <v>49.2</v>
      </c>
      <c r="J46" s="15">
        <v>70.84</v>
      </c>
      <c r="K46" s="29">
        <v>1</v>
      </c>
      <c r="L46" s="30" t="s">
        <v>20</v>
      </c>
      <c r="M46" s="30"/>
      <c r="N46" s="34">
        <v>1</v>
      </c>
    </row>
    <row r="47" s="1" customFormat="1" ht="18" customHeight="1" spans="1:14">
      <c r="A47" s="12" t="s">
        <v>15</v>
      </c>
      <c r="B47" s="12" t="s">
        <v>128</v>
      </c>
      <c r="C47" s="13" t="s">
        <v>129</v>
      </c>
      <c r="D47" s="12" t="s">
        <v>130</v>
      </c>
      <c r="E47" s="12" t="s">
        <v>131</v>
      </c>
      <c r="F47" s="14">
        <v>67.1</v>
      </c>
      <c r="G47" s="15">
        <v>26.84</v>
      </c>
      <c r="H47" s="15">
        <v>91</v>
      </c>
      <c r="I47" s="15">
        <v>54.6</v>
      </c>
      <c r="J47" s="15">
        <v>81.44</v>
      </c>
      <c r="K47" s="29">
        <v>1</v>
      </c>
      <c r="L47" s="30" t="s">
        <v>20</v>
      </c>
      <c r="M47" s="30"/>
      <c r="N47" s="31">
        <v>1</v>
      </c>
    </row>
    <row r="48" s="1" customFormat="1" ht="18" customHeight="1" spans="1:14">
      <c r="A48" s="12"/>
      <c r="B48" s="12"/>
      <c r="C48" s="13"/>
      <c r="D48" s="12" t="s">
        <v>132</v>
      </c>
      <c r="E48" s="12" t="s">
        <v>133</v>
      </c>
      <c r="F48" s="14">
        <v>60.8</v>
      </c>
      <c r="G48" s="15">
        <v>24.32</v>
      </c>
      <c r="H48" s="16" t="s">
        <v>122</v>
      </c>
      <c r="I48" s="15" t="s">
        <v>122</v>
      </c>
      <c r="J48" s="15" t="s">
        <v>122</v>
      </c>
      <c r="K48" s="29" t="s">
        <v>122</v>
      </c>
      <c r="L48" s="30" t="s">
        <v>27</v>
      </c>
      <c r="M48" s="30" t="s">
        <v>134</v>
      </c>
      <c r="N48" s="33"/>
    </row>
    <row r="49" s="2" customFormat="1" ht="18" customHeight="1" spans="1:14">
      <c r="A49" s="17" t="s">
        <v>135</v>
      </c>
      <c r="B49" s="18" t="s">
        <v>136</v>
      </c>
      <c r="C49" s="19">
        <v>12020017</v>
      </c>
      <c r="D49" s="19" t="s">
        <v>137</v>
      </c>
      <c r="E49" s="20" t="s">
        <v>138</v>
      </c>
      <c r="F49" s="21">
        <v>70.7</v>
      </c>
      <c r="G49" s="22">
        <f t="shared" ref="G49:G93" si="1">ROUND(F49*0.4,2)</f>
        <v>28.28</v>
      </c>
      <c r="H49" s="22">
        <v>77.64</v>
      </c>
      <c r="I49" s="22">
        <f t="shared" ref="I49:I64" si="2">ROUND(H49*0.6,2)</f>
        <v>46.58</v>
      </c>
      <c r="J49" s="22">
        <f t="shared" ref="J49:J64" si="3">G49+I49</f>
        <v>74.86</v>
      </c>
      <c r="K49" s="36">
        <v>1</v>
      </c>
      <c r="L49" s="17" t="s">
        <v>20</v>
      </c>
      <c r="M49" s="37"/>
      <c r="N49" s="38">
        <v>1</v>
      </c>
    </row>
    <row r="50" s="1" customFormat="1" ht="18" customHeight="1" spans="1:14">
      <c r="A50" s="17"/>
      <c r="B50" s="18"/>
      <c r="C50" s="19"/>
      <c r="D50" s="19" t="s">
        <v>139</v>
      </c>
      <c r="E50" s="20" t="s">
        <v>140</v>
      </c>
      <c r="F50" s="21">
        <v>60.4</v>
      </c>
      <c r="G50" s="22">
        <f t="shared" si="1"/>
        <v>24.16</v>
      </c>
      <c r="H50" s="22">
        <v>77.7</v>
      </c>
      <c r="I50" s="22">
        <f t="shared" si="2"/>
        <v>46.62</v>
      </c>
      <c r="J50" s="22">
        <f t="shared" si="3"/>
        <v>70.78</v>
      </c>
      <c r="K50" s="36">
        <v>2</v>
      </c>
      <c r="L50" s="30" t="s">
        <v>27</v>
      </c>
      <c r="M50" s="30"/>
      <c r="N50" s="38"/>
    </row>
    <row r="51" s="1" customFormat="1" ht="18" customHeight="1" spans="1:14">
      <c r="A51" s="17"/>
      <c r="B51" s="18"/>
      <c r="C51" s="19"/>
      <c r="D51" s="19" t="s">
        <v>141</v>
      </c>
      <c r="E51" s="20" t="s">
        <v>142</v>
      </c>
      <c r="F51" s="21">
        <v>63.9</v>
      </c>
      <c r="G51" s="22">
        <f t="shared" si="1"/>
        <v>25.56</v>
      </c>
      <c r="H51" s="22">
        <v>46.34</v>
      </c>
      <c r="I51" s="22">
        <f t="shared" si="2"/>
        <v>27.8</v>
      </c>
      <c r="J51" s="22">
        <f t="shared" si="3"/>
        <v>53.36</v>
      </c>
      <c r="K51" s="36">
        <v>3</v>
      </c>
      <c r="L51" s="30" t="s">
        <v>27</v>
      </c>
      <c r="M51" s="30"/>
      <c r="N51" s="38"/>
    </row>
    <row r="52" s="1" customFormat="1" ht="18" customHeight="1" spans="1:14">
      <c r="A52" s="17" t="s">
        <v>135</v>
      </c>
      <c r="B52" s="17" t="s">
        <v>143</v>
      </c>
      <c r="C52" s="17">
        <v>12020018</v>
      </c>
      <c r="D52" s="19" t="s">
        <v>144</v>
      </c>
      <c r="E52" s="20" t="s">
        <v>145</v>
      </c>
      <c r="F52" s="21">
        <v>66.5</v>
      </c>
      <c r="G52" s="22">
        <f t="shared" si="1"/>
        <v>26.6</v>
      </c>
      <c r="H52" s="22">
        <v>79.9</v>
      </c>
      <c r="I52" s="22">
        <f t="shared" si="2"/>
        <v>47.94</v>
      </c>
      <c r="J52" s="22">
        <f t="shared" si="3"/>
        <v>74.54</v>
      </c>
      <c r="K52" s="36">
        <v>1</v>
      </c>
      <c r="L52" s="17" t="s">
        <v>20</v>
      </c>
      <c r="M52" s="30"/>
      <c r="N52" s="39">
        <v>1</v>
      </c>
    </row>
    <row r="53" s="1" customFormat="1" ht="18" customHeight="1" spans="1:14">
      <c r="A53" s="17"/>
      <c r="B53" s="17"/>
      <c r="C53" s="17"/>
      <c r="D53" s="19" t="s">
        <v>146</v>
      </c>
      <c r="E53" s="20" t="s">
        <v>147</v>
      </c>
      <c r="F53" s="21">
        <v>67.7</v>
      </c>
      <c r="G53" s="22">
        <f t="shared" si="1"/>
        <v>27.08</v>
      </c>
      <c r="H53" s="22">
        <v>78.56</v>
      </c>
      <c r="I53" s="22">
        <f t="shared" si="2"/>
        <v>47.14</v>
      </c>
      <c r="J53" s="22">
        <f t="shared" si="3"/>
        <v>74.22</v>
      </c>
      <c r="K53" s="36">
        <v>2</v>
      </c>
      <c r="L53" s="30" t="s">
        <v>27</v>
      </c>
      <c r="M53" s="30"/>
      <c r="N53" s="39"/>
    </row>
    <row r="54" s="1" customFormat="1" ht="18" customHeight="1" spans="1:14">
      <c r="A54" s="17"/>
      <c r="B54" s="17"/>
      <c r="C54" s="17"/>
      <c r="D54" s="19" t="s">
        <v>148</v>
      </c>
      <c r="E54" s="20" t="s">
        <v>149</v>
      </c>
      <c r="F54" s="21">
        <v>61.5</v>
      </c>
      <c r="G54" s="22">
        <f t="shared" si="1"/>
        <v>24.6</v>
      </c>
      <c r="H54" s="22">
        <v>72.3</v>
      </c>
      <c r="I54" s="22">
        <f t="shared" si="2"/>
        <v>43.38</v>
      </c>
      <c r="J54" s="22">
        <f t="shared" si="3"/>
        <v>67.98</v>
      </c>
      <c r="K54" s="36">
        <v>3</v>
      </c>
      <c r="L54" s="30" t="s">
        <v>27</v>
      </c>
      <c r="M54" s="30"/>
      <c r="N54" s="39"/>
    </row>
    <row r="55" s="1" customFormat="1" ht="18" customHeight="1" spans="1:14">
      <c r="A55" s="17" t="s">
        <v>135</v>
      </c>
      <c r="B55" s="17" t="s">
        <v>150</v>
      </c>
      <c r="C55" s="17">
        <v>12020019</v>
      </c>
      <c r="D55" s="19" t="s">
        <v>151</v>
      </c>
      <c r="E55" s="20" t="s">
        <v>152</v>
      </c>
      <c r="F55" s="21">
        <v>62.8</v>
      </c>
      <c r="G55" s="22">
        <f t="shared" si="1"/>
        <v>25.12</v>
      </c>
      <c r="H55" s="22">
        <v>80.84</v>
      </c>
      <c r="I55" s="22">
        <f t="shared" si="2"/>
        <v>48.5</v>
      </c>
      <c r="J55" s="22">
        <f t="shared" si="3"/>
        <v>73.62</v>
      </c>
      <c r="K55" s="36">
        <v>1</v>
      </c>
      <c r="L55" s="17" t="s">
        <v>20</v>
      </c>
      <c r="M55" s="30"/>
      <c r="N55" s="39">
        <v>5</v>
      </c>
    </row>
    <row r="56" s="1" customFormat="1" ht="18" customHeight="1" spans="1:14">
      <c r="A56" s="17"/>
      <c r="B56" s="17"/>
      <c r="C56" s="17"/>
      <c r="D56" s="19" t="s">
        <v>153</v>
      </c>
      <c r="E56" s="20" t="s">
        <v>154</v>
      </c>
      <c r="F56" s="21">
        <v>62.5</v>
      </c>
      <c r="G56" s="22">
        <f t="shared" si="1"/>
        <v>25</v>
      </c>
      <c r="H56" s="22">
        <v>77.5</v>
      </c>
      <c r="I56" s="22">
        <f t="shared" si="2"/>
        <v>46.5</v>
      </c>
      <c r="J56" s="22">
        <f t="shared" si="3"/>
        <v>71.5</v>
      </c>
      <c r="K56" s="36">
        <v>2</v>
      </c>
      <c r="L56" s="17" t="s">
        <v>20</v>
      </c>
      <c r="M56" s="30"/>
      <c r="N56" s="39"/>
    </row>
    <row r="57" s="1" customFormat="1" ht="18" customHeight="1" spans="1:14">
      <c r="A57" s="17"/>
      <c r="B57" s="17"/>
      <c r="C57" s="17"/>
      <c r="D57" s="19" t="s">
        <v>155</v>
      </c>
      <c r="E57" s="20" t="s">
        <v>156</v>
      </c>
      <c r="F57" s="21">
        <v>64.8</v>
      </c>
      <c r="G57" s="22">
        <f t="shared" si="1"/>
        <v>25.92</v>
      </c>
      <c r="H57" s="22">
        <v>75.26</v>
      </c>
      <c r="I57" s="22">
        <f t="shared" si="2"/>
        <v>45.16</v>
      </c>
      <c r="J57" s="22">
        <f t="shared" si="3"/>
        <v>71.08</v>
      </c>
      <c r="K57" s="36">
        <v>3</v>
      </c>
      <c r="L57" s="17" t="s">
        <v>20</v>
      </c>
      <c r="M57" s="30"/>
      <c r="N57" s="39"/>
    </row>
    <row r="58" s="1" customFormat="1" ht="18" customHeight="1" spans="1:14">
      <c r="A58" s="17"/>
      <c r="B58" s="17"/>
      <c r="C58" s="17"/>
      <c r="D58" s="19" t="s">
        <v>157</v>
      </c>
      <c r="E58" s="20" t="s">
        <v>158</v>
      </c>
      <c r="F58" s="21">
        <v>60.8</v>
      </c>
      <c r="G58" s="22">
        <f t="shared" si="1"/>
        <v>24.32</v>
      </c>
      <c r="H58" s="22">
        <v>74.45</v>
      </c>
      <c r="I58" s="22">
        <f t="shared" si="2"/>
        <v>44.67</v>
      </c>
      <c r="J58" s="22">
        <f t="shared" si="3"/>
        <v>68.99</v>
      </c>
      <c r="K58" s="36">
        <v>4</v>
      </c>
      <c r="L58" s="17" t="s">
        <v>20</v>
      </c>
      <c r="M58" s="30"/>
      <c r="N58" s="39"/>
    </row>
    <row r="59" s="1" customFormat="1" ht="18" customHeight="1" spans="1:14">
      <c r="A59" s="17"/>
      <c r="B59" s="17"/>
      <c r="C59" s="17"/>
      <c r="D59" s="19" t="s">
        <v>159</v>
      </c>
      <c r="E59" s="20" t="s">
        <v>160</v>
      </c>
      <c r="F59" s="21">
        <v>53.3</v>
      </c>
      <c r="G59" s="22">
        <f t="shared" si="1"/>
        <v>21.32</v>
      </c>
      <c r="H59" s="22">
        <v>78.48</v>
      </c>
      <c r="I59" s="22">
        <f t="shared" si="2"/>
        <v>47.09</v>
      </c>
      <c r="J59" s="22">
        <f t="shared" si="3"/>
        <v>68.41</v>
      </c>
      <c r="K59" s="36">
        <v>5</v>
      </c>
      <c r="L59" s="17" t="s">
        <v>20</v>
      </c>
      <c r="M59" s="30"/>
      <c r="N59" s="39"/>
    </row>
    <row r="60" s="1" customFormat="1" ht="18" customHeight="1" spans="1:14">
      <c r="A60" s="17"/>
      <c r="B60" s="17"/>
      <c r="C60" s="17"/>
      <c r="D60" s="19" t="s">
        <v>161</v>
      </c>
      <c r="E60" s="20" t="s">
        <v>162</v>
      </c>
      <c r="F60" s="21">
        <v>57.2</v>
      </c>
      <c r="G60" s="22">
        <f t="shared" si="1"/>
        <v>22.88</v>
      </c>
      <c r="H60" s="22">
        <v>74.54</v>
      </c>
      <c r="I60" s="22">
        <f t="shared" si="2"/>
        <v>44.72</v>
      </c>
      <c r="J60" s="22">
        <f t="shared" si="3"/>
        <v>67.6</v>
      </c>
      <c r="K60" s="36">
        <v>6</v>
      </c>
      <c r="L60" s="30" t="s">
        <v>27</v>
      </c>
      <c r="M60" s="30"/>
      <c r="N60" s="39"/>
    </row>
    <row r="61" s="1" customFormat="1" ht="18" customHeight="1" spans="1:14">
      <c r="A61" s="17"/>
      <c r="B61" s="17"/>
      <c r="C61" s="17"/>
      <c r="D61" s="19" t="s">
        <v>163</v>
      </c>
      <c r="E61" s="20" t="s">
        <v>164</v>
      </c>
      <c r="F61" s="21">
        <v>55.2</v>
      </c>
      <c r="G61" s="22">
        <f t="shared" si="1"/>
        <v>22.08</v>
      </c>
      <c r="H61" s="22">
        <v>74.5</v>
      </c>
      <c r="I61" s="22">
        <f t="shared" si="2"/>
        <v>44.7</v>
      </c>
      <c r="J61" s="22">
        <f t="shared" si="3"/>
        <v>66.78</v>
      </c>
      <c r="K61" s="36">
        <v>7</v>
      </c>
      <c r="L61" s="30" t="s">
        <v>27</v>
      </c>
      <c r="M61" s="30"/>
      <c r="N61" s="39"/>
    </row>
    <row r="62" s="1" customFormat="1" ht="18" customHeight="1" spans="1:14">
      <c r="A62" s="17"/>
      <c r="B62" s="17"/>
      <c r="C62" s="17"/>
      <c r="D62" s="19" t="s">
        <v>165</v>
      </c>
      <c r="E62" s="20" t="s">
        <v>166</v>
      </c>
      <c r="F62" s="21">
        <v>56.6</v>
      </c>
      <c r="G62" s="22">
        <f t="shared" si="1"/>
        <v>22.64</v>
      </c>
      <c r="H62" s="22">
        <v>73.4</v>
      </c>
      <c r="I62" s="22">
        <f t="shared" si="2"/>
        <v>44.04</v>
      </c>
      <c r="J62" s="22">
        <f t="shared" si="3"/>
        <v>66.68</v>
      </c>
      <c r="K62" s="36">
        <v>8</v>
      </c>
      <c r="L62" s="30" t="s">
        <v>27</v>
      </c>
      <c r="M62" s="30"/>
      <c r="N62" s="39"/>
    </row>
    <row r="63" s="1" customFormat="1" ht="18" customHeight="1" spans="1:14">
      <c r="A63" s="17"/>
      <c r="B63" s="17"/>
      <c r="C63" s="17"/>
      <c r="D63" s="19" t="s">
        <v>167</v>
      </c>
      <c r="E63" s="20" t="s">
        <v>168</v>
      </c>
      <c r="F63" s="21">
        <v>51.8</v>
      </c>
      <c r="G63" s="22">
        <f t="shared" si="1"/>
        <v>20.72</v>
      </c>
      <c r="H63" s="22">
        <v>75.62</v>
      </c>
      <c r="I63" s="22">
        <f t="shared" si="2"/>
        <v>45.37</v>
      </c>
      <c r="J63" s="22">
        <f t="shared" si="3"/>
        <v>66.09</v>
      </c>
      <c r="K63" s="36">
        <v>9</v>
      </c>
      <c r="L63" s="30" t="s">
        <v>27</v>
      </c>
      <c r="M63" s="30"/>
      <c r="N63" s="39"/>
    </row>
    <row r="64" s="1" customFormat="1" ht="18" customHeight="1" spans="1:14">
      <c r="A64" s="17"/>
      <c r="B64" s="17"/>
      <c r="C64" s="17"/>
      <c r="D64" s="19" t="s">
        <v>169</v>
      </c>
      <c r="E64" s="20" t="s">
        <v>170</v>
      </c>
      <c r="F64" s="21">
        <v>52</v>
      </c>
      <c r="G64" s="22">
        <f t="shared" si="1"/>
        <v>20.8</v>
      </c>
      <c r="H64" s="22">
        <v>70.98</v>
      </c>
      <c r="I64" s="22">
        <f t="shared" si="2"/>
        <v>42.59</v>
      </c>
      <c r="J64" s="22">
        <f t="shared" si="3"/>
        <v>63.39</v>
      </c>
      <c r="K64" s="36">
        <v>10</v>
      </c>
      <c r="L64" s="30" t="s">
        <v>27</v>
      </c>
      <c r="M64" s="30"/>
      <c r="N64" s="39"/>
    </row>
    <row r="65" s="1" customFormat="1" ht="18" customHeight="1" spans="1:14">
      <c r="A65" s="17"/>
      <c r="B65" s="17"/>
      <c r="C65" s="17"/>
      <c r="D65" s="19" t="s">
        <v>171</v>
      </c>
      <c r="E65" s="20" t="s">
        <v>172</v>
      </c>
      <c r="F65" s="21">
        <v>68.5</v>
      </c>
      <c r="G65" s="22">
        <f t="shared" si="1"/>
        <v>27.4</v>
      </c>
      <c r="H65" s="22" t="s">
        <v>122</v>
      </c>
      <c r="I65" s="22" t="s">
        <v>122</v>
      </c>
      <c r="J65" s="22" t="s">
        <v>122</v>
      </c>
      <c r="K65" s="36" t="s">
        <v>122</v>
      </c>
      <c r="L65" s="30" t="s">
        <v>27</v>
      </c>
      <c r="M65" s="30" t="s">
        <v>134</v>
      </c>
      <c r="N65" s="39"/>
    </row>
    <row r="66" s="1" customFormat="1" ht="18" customHeight="1" spans="1:14">
      <c r="A66" s="17"/>
      <c r="B66" s="17"/>
      <c r="C66" s="17"/>
      <c r="D66" s="19" t="s">
        <v>173</v>
      </c>
      <c r="E66" s="20" t="s">
        <v>174</v>
      </c>
      <c r="F66" s="21">
        <v>57.1</v>
      </c>
      <c r="G66" s="22">
        <f t="shared" si="1"/>
        <v>22.84</v>
      </c>
      <c r="H66" s="22" t="s">
        <v>122</v>
      </c>
      <c r="I66" s="22" t="s">
        <v>122</v>
      </c>
      <c r="J66" s="22" t="s">
        <v>122</v>
      </c>
      <c r="K66" s="36" t="s">
        <v>122</v>
      </c>
      <c r="L66" s="30" t="s">
        <v>27</v>
      </c>
      <c r="M66" s="30" t="s">
        <v>134</v>
      </c>
      <c r="N66" s="39"/>
    </row>
    <row r="67" s="1" customFormat="1" ht="18" customHeight="1" spans="1:14">
      <c r="A67" s="17"/>
      <c r="B67" s="17"/>
      <c r="C67" s="17"/>
      <c r="D67" s="19" t="s">
        <v>175</v>
      </c>
      <c r="E67" s="20" t="s">
        <v>176</v>
      </c>
      <c r="F67" s="21">
        <v>55.1</v>
      </c>
      <c r="G67" s="22">
        <f t="shared" si="1"/>
        <v>22.04</v>
      </c>
      <c r="H67" s="22" t="s">
        <v>122</v>
      </c>
      <c r="I67" s="22" t="s">
        <v>122</v>
      </c>
      <c r="J67" s="22" t="s">
        <v>122</v>
      </c>
      <c r="K67" s="36" t="s">
        <v>122</v>
      </c>
      <c r="L67" s="30" t="s">
        <v>27</v>
      </c>
      <c r="M67" s="30" t="s">
        <v>134</v>
      </c>
      <c r="N67" s="39"/>
    </row>
    <row r="68" s="1" customFormat="1" ht="18" customHeight="1" spans="1:14">
      <c r="A68" s="17"/>
      <c r="B68" s="17"/>
      <c r="C68" s="17"/>
      <c r="D68" s="19" t="s">
        <v>177</v>
      </c>
      <c r="E68" s="20" t="s">
        <v>178</v>
      </c>
      <c r="F68" s="21">
        <v>52.6</v>
      </c>
      <c r="G68" s="22">
        <f t="shared" si="1"/>
        <v>21.04</v>
      </c>
      <c r="H68" s="22" t="s">
        <v>122</v>
      </c>
      <c r="I68" s="22" t="s">
        <v>122</v>
      </c>
      <c r="J68" s="22" t="s">
        <v>122</v>
      </c>
      <c r="K68" s="36" t="s">
        <v>122</v>
      </c>
      <c r="L68" s="30" t="s">
        <v>27</v>
      </c>
      <c r="M68" s="30" t="s">
        <v>134</v>
      </c>
      <c r="N68" s="39"/>
    </row>
    <row r="69" s="1" customFormat="1" ht="18" customHeight="1" spans="1:14">
      <c r="A69" s="17"/>
      <c r="B69" s="17"/>
      <c r="C69" s="17"/>
      <c r="D69" s="19" t="s">
        <v>179</v>
      </c>
      <c r="E69" s="20" t="s">
        <v>180</v>
      </c>
      <c r="F69" s="21">
        <v>51.7</v>
      </c>
      <c r="G69" s="22">
        <f t="shared" si="1"/>
        <v>20.68</v>
      </c>
      <c r="H69" s="22" t="s">
        <v>122</v>
      </c>
      <c r="I69" s="22" t="s">
        <v>122</v>
      </c>
      <c r="J69" s="22" t="s">
        <v>122</v>
      </c>
      <c r="K69" s="36" t="s">
        <v>122</v>
      </c>
      <c r="L69" s="30" t="s">
        <v>27</v>
      </c>
      <c r="M69" s="30" t="s">
        <v>134</v>
      </c>
      <c r="N69" s="39"/>
    </row>
    <row r="70" s="1" customFormat="1" ht="18" customHeight="1" spans="1:14">
      <c r="A70" s="17" t="s">
        <v>135</v>
      </c>
      <c r="B70" s="17" t="s">
        <v>181</v>
      </c>
      <c r="C70" s="12">
        <v>12020020</v>
      </c>
      <c r="D70" s="19" t="s">
        <v>182</v>
      </c>
      <c r="E70" s="19" t="s">
        <v>183</v>
      </c>
      <c r="F70" s="21">
        <v>60.1</v>
      </c>
      <c r="G70" s="22">
        <f t="shared" si="1"/>
        <v>24.04</v>
      </c>
      <c r="H70" s="22">
        <v>74.1</v>
      </c>
      <c r="I70" s="22">
        <f t="shared" ref="I70:I80" si="4">ROUND(H70*0.6,2)</f>
        <v>44.46</v>
      </c>
      <c r="J70" s="22">
        <f t="shared" ref="J70:J80" si="5">G70+I70</f>
        <v>68.5</v>
      </c>
      <c r="K70" s="45">
        <v>1</v>
      </c>
      <c r="L70" s="19" t="s">
        <v>20</v>
      </c>
      <c r="M70" s="30"/>
      <c r="N70" s="46">
        <v>1</v>
      </c>
    </row>
    <row r="71" s="1" customFormat="1" ht="18" customHeight="1" spans="1:14">
      <c r="A71" s="17"/>
      <c r="B71" s="17"/>
      <c r="C71" s="12"/>
      <c r="D71" s="19" t="s">
        <v>184</v>
      </c>
      <c r="E71" s="20" t="s">
        <v>185</v>
      </c>
      <c r="F71" s="21">
        <v>64.9</v>
      </c>
      <c r="G71" s="22">
        <f t="shared" si="1"/>
        <v>25.96</v>
      </c>
      <c r="H71" s="22">
        <v>70.58</v>
      </c>
      <c r="I71" s="22">
        <f t="shared" si="4"/>
        <v>42.35</v>
      </c>
      <c r="J71" s="22">
        <f t="shared" si="5"/>
        <v>68.31</v>
      </c>
      <c r="K71" s="45">
        <v>2</v>
      </c>
      <c r="L71" s="30" t="s">
        <v>27</v>
      </c>
      <c r="M71" s="30"/>
      <c r="N71" s="46"/>
    </row>
    <row r="72" s="1" customFormat="1" ht="18" customHeight="1" spans="1:14">
      <c r="A72" s="17"/>
      <c r="B72" s="17"/>
      <c r="C72" s="12"/>
      <c r="D72" s="19" t="s">
        <v>186</v>
      </c>
      <c r="E72" s="20" t="s">
        <v>187</v>
      </c>
      <c r="F72" s="21">
        <v>62</v>
      </c>
      <c r="G72" s="22">
        <f t="shared" si="1"/>
        <v>24.8</v>
      </c>
      <c r="H72" s="22">
        <v>52.22</v>
      </c>
      <c r="I72" s="22">
        <f t="shared" si="4"/>
        <v>31.33</v>
      </c>
      <c r="J72" s="22">
        <f t="shared" si="5"/>
        <v>56.13</v>
      </c>
      <c r="K72" s="45">
        <v>3</v>
      </c>
      <c r="L72" s="30" t="s">
        <v>27</v>
      </c>
      <c r="M72" s="30"/>
      <c r="N72" s="46"/>
    </row>
    <row r="73" s="1" customFormat="1" ht="18" customHeight="1" spans="1:14">
      <c r="A73" s="17" t="s">
        <v>135</v>
      </c>
      <c r="B73" s="17" t="s">
        <v>188</v>
      </c>
      <c r="C73" s="17">
        <v>12020021</v>
      </c>
      <c r="D73" s="19" t="s">
        <v>189</v>
      </c>
      <c r="E73" s="20" t="s">
        <v>190</v>
      </c>
      <c r="F73" s="21">
        <v>75.9</v>
      </c>
      <c r="G73" s="22">
        <f t="shared" si="1"/>
        <v>30.36</v>
      </c>
      <c r="H73" s="22">
        <v>81.92</v>
      </c>
      <c r="I73" s="22">
        <f t="shared" si="4"/>
        <v>49.15</v>
      </c>
      <c r="J73" s="22">
        <f t="shared" si="5"/>
        <v>79.51</v>
      </c>
      <c r="K73" s="45">
        <v>1</v>
      </c>
      <c r="L73" s="19" t="s">
        <v>20</v>
      </c>
      <c r="M73" s="30"/>
      <c r="N73" s="39">
        <v>2</v>
      </c>
    </row>
    <row r="74" s="1" customFormat="1" ht="18" customHeight="1" spans="1:14">
      <c r="A74" s="17"/>
      <c r="B74" s="17"/>
      <c r="C74" s="17"/>
      <c r="D74" s="19" t="s">
        <v>191</v>
      </c>
      <c r="E74" s="20" t="s">
        <v>192</v>
      </c>
      <c r="F74" s="21">
        <v>63.4</v>
      </c>
      <c r="G74" s="22">
        <f t="shared" si="1"/>
        <v>25.36</v>
      </c>
      <c r="H74" s="22">
        <v>81.34</v>
      </c>
      <c r="I74" s="22">
        <f t="shared" si="4"/>
        <v>48.8</v>
      </c>
      <c r="J74" s="22">
        <f t="shared" si="5"/>
        <v>74.16</v>
      </c>
      <c r="K74" s="45">
        <v>2</v>
      </c>
      <c r="L74" s="19" t="s">
        <v>20</v>
      </c>
      <c r="M74" s="30"/>
      <c r="N74" s="39"/>
    </row>
    <row r="75" s="1" customFormat="1" ht="18" customHeight="1" spans="1:14">
      <c r="A75" s="17"/>
      <c r="B75" s="17"/>
      <c r="C75" s="17"/>
      <c r="D75" s="19" t="s">
        <v>193</v>
      </c>
      <c r="E75" s="20" t="s">
        <v>194</v>
      </c>
      <c r="F75" s="21">
        <v>75.1</v>
      </c>
      <c r="G75" s="22">
        <f t="shared" si="1"/>
        <v>30.04</v>
      </c>
      <c r="H75" s="22">
        <v>73.18</v>
      </c>
      <c r="I75" s="22">
        <f t="shared" si="4"/>
        <v>43.91</v>
      </c>
      <c r="J75" s="22">
        <f t="shared" si="5"/>
        <v>73.95</v>
      </c>
      <c r="K75" s="45">
        <v>3</v>
      </c>
      <c r="L75" s="30" t="s">
        <v>27</v>
      </c>
      <c r="M75" s="30"/>
      <c r="N75" s="39"/>
    </row>
    <row r="76" s="1" customFormat="1" ht="18" customHeight="1" spans="1:14">
      <c r="A76" s="17"/>
      <c r="B76" s="17"/>
      <c r="C76" s="17"/>
      <c r="D76" s="19" t="s">
        <v>195</v>
      </c>
      <c r="E76" s="20" t="s">
        <v>196</v>
      </c>
      <c r="F76" s="21">
        <v>64.1</v>
      </c>
      <c r="G76" s="22">
        <f t="shared" si="1"/>
        <v>25.64</v>
      </c>
      <c r="H76" s="22">
        <v>79.32</v>
      </c>
      <c r="I76" s="22">
        <f t="shared" si="4"/>
        <v>47.59</v>
      </c>
      <c r="J76" s="22">
        <f t="shared" si="5"/>
        <v>73.23</v>
      </c>
      <c r="K76" s="45">
        <v>4</v>
      </c>
      <c r="L76" s="30" t="s">
        <v>27</v>
      </c>
      <c r="M76" s="30"/>
      <c r="N76" s="39"/>
    </row>
    <row r="77" s="1" customFormat="1" ht="18" customHeight="1" spans="1:14">
      <c r="A77" s="17"/>
      <c r="B77" s="17"/>
      <c r="C77" s="17"/>
      <c r="D77" s="19" t="s">
        <v>197</v>
      </c>
      <c r="E77" s="20" t="s">
        <v>198</v>
      </c>
      <c r="F77" s="21">
        <v>68.9</v>
      </c>
      <c r="G77" s="22">
        <f t="shared" si="1"/>
        <v>27.56</v>
      </c>
      <c r="H77" s="22">
        <v>75.9</v>
      </c>
      <c r="I77" s="22">
        <f t="shared" si="4"/>
        <v>45.54</v>
      </c>
      <c r="J77" s="22">
        <f t="shared" si="5"/>
        <v>73.1</v>
      </c>
      <c r="K77" s="45">
        <v>5</v>
      </c>
      <c r="L77" s="30" t="s">
        <v>27</v>
      </c>
      <c r="M77" s="30"/>
      <c r="N77" s="39"/>
    </row>
    <row r="78" s="1" customFormat="1" ht="18" customHeight="1" spans="1:14">
      <c r="A78" s="17"/>
      <c r="B78" s="17"/>
      <c r="C78" s="17"/>
      <c r="D78" s="19" t="s">
        <v>199</v>
      </c>
      <c r="E78" s="20" t="s">
        <v>200</v>
      </c>
      <c r="F78" s="21">
        <v>66.1</v>
      </c>
      <c r="G78" s="22">
        <f t="shared" si="1"/>
        <v>26.44</v>
      </c>
      <c r="H78" s="22">
        <v>53.48</v>
      </c>
      <c r="I78" s="22">
        <f t="shared" si="4"/>
        <v>32.09</v>
      </c>
      <c r="J78" s="22">
        <f t="shared" si="5"/>
        <v>58.53</v>
      </c>
      <c r="K78" s="45">
        <v>6</v>
      </c>
      <c r="L78" s="30" t="s">
        <v>27</v>
      </c>
      <c r="M78" s="30"/>
      <c r="N78" s="39"/>
    </row>
    <row r="79" s="1" customFormat="1" ht="18" customHeight="1" spans="1:14">
      <c r="A79" s="17" t="s">
        <v>135</v>
      </c>
      <c r="B79" s="17" t="s">
        <v>201</v>
      </c>
      <c r="C79" s="40">
        <v>12020022</v>
      </c>
      <c r="D79" s="19" t="s">
        <v>202</v>
      </c>
      <c r="E79" s="20" t="s">
        <v>203</v>
      </c>
      <c r="F79" s="21">
        <v>65.8</v>
      </c>
      <c r="G79" s="22">
        <f t="shared" si="1"/>
        <v>26.32</v>
      </c>
      <c r="H79" s="22">
        <v>76.34</v>
      </c>
      <c r="I79" s="22">
        <f t="shared" si="4"/>
        <v>45.8</v>
      </c>
      <c r="J79" s="22">
        <f t="shared" si="5"/>
        <v>72.12</v>
      </c>
      <c r="K79" s="45">
        <v>1</v>
      </c>
      <c r="L79" s="19" t="s">
        <v>20</v>
      </c>
      <c r="M79" s="30"/>
      <c r="N79" s="47">
        <v>1</v>
      </c>
    </row>
    <row r="80" s="1" customFormat="1" ht="18" customHeight="1" spans="1:14">
      <c r="A80" s="17"/>
      <c r="B80" s="17"/>
      <c r="C80" s="40"/>
      <c r="D80" s="19" t="s">
        <v>204</v>
      </c>
      <c r="E80" s="20" t="s">
        <v>205</v>
      </c>
      <c r="F80" s="21">
        <v>51.6</v>
      </c>
      <c r="G80" s="22">
        <f t="shared" si="1"/>
        <v>20.64</v>
      </c>
      <c r="H80" s="22">
        <v>74.8</v>
      </c>
      <c r="I80" s="22">
        <f t="shared" si="4"/>
        <v>44.88</v>
      </c>
      <c r="J80" s="22">
        <f t="shared" si="5"/>
        <v>65.52</v>
      </c>
      <c r="K80" s="45">
        <v>2</v>
      </c>
      <c r="L80" s="30" t="s">
        <v>27</v>
      </c>
      <c r="M80" s="30"/>
      <c r="N80" s="47"/>
    </row>
    <row r="81" s="1" customFormat="1" ht="18" customHeight="1" spans="1:14">
      <c r="A81" s="17"/>
      <c r="B81" s="17"/>
      <c r="C81" s="40"/>
      <c r="D81" s="19" t="s">
        <v>206</v>
      </c>
      <c r="E81" s="20" t="s">
        <v>207</v>
      </c>
      <c r="F81" s="21">
        <v>69</v>
      </c>
      <c r="G81" s="22">
        <f t="shared" si="1"/>
        <v>27.6</v>
      </c>
      <c r="H81" s="22" t="s">
        <v>122</v>
      </c>
      <c r="I81" s="22" t="s">
        <v>122</v>
      </c>
      <c r="J81" s="22" t="s">
        <v>122</v>
      </c>
      <c r="K81" s="36" t="s">
        <v>122</v>
      </c>
      <c r="L81" s="30" t="s">
        <v>27</v>
      </c>
      <c r="M81" s="30" t="s">
        <v>134</v>
      </c>
      <c r="N81" s="47"/>
    </row>
    <row r="82" s="1" customFormat="1" ht="18" customHeight="1" spans="1:14">
      <c r="A82" s="17" t="s">
        <v>135</v>
      </c>
      <c r="B82" s="17" t="s">
        <v>208</v>
      </c>
      <c r="C82" s="19">
        <v>12020023</v>
      </c>
      <c r="D82" s="19" t="s">
        <v>209</v>
      </c>
      <c r="E82" s="20" t="s">
        <v>210</v>
      </c>
      <c r="F82" s="21">
        <v>49.5</v>
      </c>
      <c r="G82" s="22">
        <f t="shared" si="1"/>
        <v>19.8</v>
      </c>
      <c r="H82" s="22">
        <v>78.72</v>
      </c>
      <c r="I82" s="22">
        <f t="shared" ref="I82:I86" si="6">ROUND(H82*0.6,2)</f>
        <v>47.23</v>
      </c>
      <c r="J82" s="22">
        <f t="shared" ref="J82:J86" si="7">G82+I82</f>
        <v>67.03</v>
      </c>
      <c r="K82" s="45">
        <v>1</v>
      </c>
      <c r="L82" s="19" t="s">
        <v>20</v>
      </c>
      <c r="M82" s="30"/>
      <c r="N82" s="38">
        <v>1</v>
      </c>
    </row>
    <row r="83" s="1" customFormat="1" ht="18" customHeight="1" spans="1:14">
      <c r="A83" s="17" t="s">
        <v>135</v>
      </c>
      <c r="B83" s="17" t="s">
        <v>211</v>
      </c>
      <c r="C83" s="17">
        <v>12020026</v>
      </c>
      <c r="D83" s="19" t="s">
        <v>212</v>
      </c>
      <c r="E83" s="20" t="s">
        <v>213</v>
      </c>
      <c r="F83" s="21">
        <v>54.9</v>
      </c>
      <c r="G83" s="22">
        <f t="shared" si="1"/>
        <v>21.96</v>
      </c>
      <c r="H83" s="22">
        <v>83.6</v>
      </c>
      <c r="I83" s="22">
        <f t="shared" si="6"/>
        <v>50.16</v>
      </c>
      <c r="J83" s="22">
        <f t="shared" si="7"/>
        <v>72.12</v>
      </c>
      <c r="K83" s="45">
        <v>1</v>
      </c>
      <c r="L83" s="19" t="s">
        <v>20</v>
      </c>
      <c r="M83" s="30"/>
      <c r="N83" s="39">
        <v>3</v>
      </c>
    </row>
    <row r="84" s="1" customFormat="1" ht="18" customHeight="1" spans="1:14">
      <c r="A84" s="17"/>
      <c r="B84" s="17"/>
      <c r="C84" s="17"/>
      <c r="D84" s="19" t="s">
        <v>214</v>
      </c>
      <c r="E84" s="20" t="s">
        <v>215</v>
      </c>
      <c r="F84" s="21">
        <v>63.5</v>
      </c>
      <c r="G84" s="22">
        <f t="shared" si="1"/>
        <v>25.4</v>
      </c>
      <c r="H84" s="22">
        <v>76.4</v>
      </c>
      <c r="I84" s="22">
        <f t="shared" si="6"/>
        <v>45.84</v>
      </c>
      <c r="J84" s="22">
        <f t="shared" si="7"/>
        <v>71.24</v>
      </c>
      <c r="K84" s="45">
        <v>2</v>
      </c>
      <c r="L84" s="19" t="s">
        <v>20</v>
      </c>
      <c r="M84" s="30"/>
      <c r="N84" s="39"/>
    </row>
    <row r="85" s="1" customFormat="1" ht="18" customHeight="1" spans="1:14">
      <c r="A85" s="17"/>
      <c r="B85" s="17"/>
      <c r="C85" s="17"/>
      <c r="D85" s="19" t="s">
        <v>216</v>
      </c>
      <c r="E85" s="20" t="s">
        <v>217</v>
      </c>
      <c r="F85" s="21">
        <v>57.2</v>
      </c>
      <c r="G85" s="22">
        <f t="shared" si="1"/>
        <v>22.88</v>
      </c>
      <c r="H85" s="22">
        <v>80.4</v>
      </c>
      <c r="I85" s="22">
        <f t="shared" si="6"/>
        <v>48.24</v>
      </c>
      <c r="J85" s="22">
        <f t="shared" si="7"/>
        <v>71.12</v>
      </c>
      <c r="K85" s="45">
        <v>3</v>
      </c>
      <c r="L85" s="19" t="s">
        <v>20</v>
      </c>
      <c r="M85" s="30"/>
      <c r="N85" s="39"/>
    </row>
    <row r="86" s="1" customFormat="1" ht="18" customHeight="1" spans="1:14">
      <c r="A86" s="17"/>
      <c r="B86" s="17"/>
      <c r="C86" s="17"/>
      <c r="D86" s="19" t="s">
        <v>218</v>
      </c>
      <c r="E86" s="20" t="s">
        <v>219</v>
      </c>
      <c r="F86" s="21">
        <v>45.8</v>
      </c>
      <c r="G86" s="22">
        <f t="shared" si="1"/>
        <v>18.32</v>
      </c>
      <c r="H86" s="22">
        <v>69.2</v>
      </c>
      <c r="I86" s="22">
        <f t="shared" si="6"/>
        <v>41.52</v>
      </c>
      <c r="J86" s="22">
        <f t="shared" si="7"/>
        <v>59.84</v>
      </c>
      <c r="K86" s="45">
        <v>4</v>
      </c>
      <c r="L86" s="30" t="s">
        <v>27</v>
      </c>
      <c r="M86" s="30"/>
      <c r="N86" s="39"/>
    </row>
    <row r="87" s="1" customFormat="1" ht="18" customHeight="1" spans="1:14">
      <c r="A87" s="17"/>
      <c r="B87" s="17"/>
      <c r="C87" s="17"/>
      <c r="D87" s="19" t="s">
        <v>220</v>
      </c>
      <c r="E87" s="20" t="s">
        <v>221</v>
      </c>
      <c r="F87" s="21">
        <v>48.5</v>
      </c>
      <c r="G87" s="22">
        <f t="shared" si="1"/>
        <v>19.4</v>
      </c>
      <c r="H87" s="22" t="s">
        <v>122</v>
      </c>
      <c r="I87" s="22" t="s">
        <v>122</v>
      </c>
      <c r="J87" s="22" t="s">
        <v>122</v>
      </c>
      <c r="K87" s="36" t="s">
        <v>122</v>
      </c>
      <c r="L87" s="30" t="s">
        <v>27</v>
      </c>
      <c r="M87" s="30" t="s">
        <v>134</v>
      </c>
      <c r="N87" s="39"/>
    </row>
    <row r="88" s="1" customFormat="1" ht="18" customHeight="1" spans="1:14">
      <c r="A88" s="17" t="s">
        <v>135</v>
      </c>
      <c r="B88" s="17" t="s">
        <v>222</v>
      </c>
      <c r="C88" s="19">
        <v>12020027</v>
      </c>
      <c r="D88" s="19" t="s">
        <v>223</v>
      </c>
      <c r="E88" s="20" t="s">
        <v>224</v>
      </c>
      <c r="F88" s="21">
        <v>68.9</v>
      </c>
      <c r="G88" s="22">
        <f t="shared" si="1"/>
        <v>27.56</v>
      </c>
      <c r="H88" s="22">
        <v>80</v>
      </c>
      <c r="I88" s="22">
        <f t="shared" ref="I88:I93" si="8">ROUND(H88*0.6,2)</f>
        <v>48</v>
      </c>
      <c r="J88" s="22">
        <f t="shared" ref="J88:J93" si="9">G88+I88</f>
        <v>75.56</v>
      </c>
      <c r="K88" s="45">
        <v>1</v>
      </c>
      <c r="L88" s="19" t="s">
        <v>20</v>
      </c>
      <c r="M88" s="30"/>
      <c r="N88" s="38">
        <v>1</v>
      </c>
    </row>
    <row r="89" s="1" customFormat="1" ht="18" customHeight="1" spans="1:14">
      <c r="A89" s="17"/>
      <c r="B89" s="17"/>
      <c r="C89" s="19"/>
      <c r="D89" s="19" t="s">
        <v>225</v>
      </c>
      <c r="E89" s="20" t="s">
        <v>226</v>
      </c>
      <c r="F89" s="21">
        <v>58.7</v>
      </c>
      <c r="G89" s="22">
        <f t="shared" si="1"/>
        <v>23.48</v>
      </c>
      <c r="H89" s="22">
        <v>78.2</v>
      </c>
      <c r="I89" s="22">
        <f t="shared" si="8"/>
        <v>46.92</v>
      </c>
      <c r="J89" s="22">
        <f t="shared" si="9"/>
        <v>70.4</v>
      </c>
      <c r="K89" s="45">
        <v>2</v>
      </c>
      <c r="L89" s="30" t="s">
        <v>27</v>
      </c>
      <c r="M89" s="30"/>
      <c r="N89" s="38"/>
    </row>
    <row r="90" s="1" customFormat="1" ht="18" customHeight="1" spans="1:14">
      <c r="A90" s="17"/>
      <c r="B90" s="17"/>
      <c r="C90" s="19"/>
      <c r="D90" s="19" t="s">
        <v>227</v>
      </c>
      <c r="E90" s="20" t="s">
        <v>228</v>
      </c>
      <c r="F90" s="21">
        <v>58.2</v>
      </c>
      <c r="G90" s="22">
        <f t="shared" si="1"/>
        <v>23.28</v>
      </c>
      <c r="H90" s="22">
        <v>78</v>
      </c>
      <c r="I90" s="22">
        <f t="shared" si="8"/>
        <v>46.8</v>
      </c>
      <c r="J90" s="22">
        <f t="shared" si="9"/>
        <v>70.08</v>
      </c>
      <c r="K90" s="45">
        <v>3</v>
      </c>
      <c r="L90" s="30" t="s">
        <v>27</v>
      </c>
      <c r="M90" s="30"/>
      <c r="N90" s="38"/>
    </row>
    <row r="91" s="1" customFormat="1" ht="18" customHeight="1" spans="1:14">
      <c r="A91" s="17" t="s">
        <v>135</v>
      </c>
      <c r="B91" s="17" t="s">
        <v>229</v>
      </c>
      <c r="C91" s="17">
        <v>12020028</v>
      </c>
      <c r="D91" s="19" t="s">
        <v>230</v>
      </c>
      <c r="E91" s="20" t="s">
        <v>231</v>
      </c>
      <c r="F91" s="21">
        <v>80.8</v>
      </c>
      <c r="G91" s="22">
        <f t="shared" si="1"/>
        <v>32.32</v>
      </c>
      <c r="H91" s="22">
        <v>78.6</v>
      </c>
      <c r="I91" s="22">
        <f t="shared" si="8"/>
        <v>47.16</v>
      </c>
      <c r="J91" s="22">
        <f t="shared" si="9"/>
        <v>79.48</v>
      </c>
      <c r="K91" s="45">
        <v>1</v>
      </c>
      <c r="L91" s="19" t="s">
        <v>20</v>
      </c>
      <c r="M91" s="30"/>
      <c r="N91" s="39">
        <v>1</v>
      </c>
    </row>
    <row r="92" s="1" customFormat="1" ht="18" customHeight="1" spans="1:14">
      <c r="A92" s="17"/>
      <c r="B92" s="17"/>
      <c r="C92" s="17"/>
      <c r="D92" s="19" t="s">
        <v>232</v>
      </c>
      <c r="E92" s="20" t="s">
        <v>233</v>
      </c>
      <c r="F92" s="21">
        <v>78.3</v>
      </c>
      <c r="G92" s="22">
        <f t="shared" si="1"/>
        <v>31.32</v>
      </c>
      <c r="H92" s="22">
        <v>79.8</v>
      </c>
      <c r="I92" s="22">
        <f t="shared" si="8"/>
        <v>47.88</v>
      </c>
      <c r="J92" s="22">
        <f t="shared" si="9"/>
        <v>79.2</v>
      </c>
      <c r="K92" s="45">
        <v>2</v>
      </c>
      <c r="L92" s="30" t="s">
        <v>27</v>
      </c>
      <c r="M92" s="30"/>
      <c r="N92" s="39"/>
    </row>
    <row r="93" s="1" customFormat="1" ht="18" customHeight="1" spans="1:14">
      <c r="A93" s="17"/>
      <c r="B93" s="17"/>
      <c r="C93" s="17"/>
      <c r="D93" s="19" t="s">
        <v>234</v>
      </c>
      <c r="E93" s="20" t="s">
        <v>235</v>
      </c>
      <c r="F93" s="21">
        <v>80.1</v>
      </c>
      <c r="G93" s="22">
        <f t="shared" si="1"/>
        <v>32.04</v>
      </c>
      <c r="H93" s="22">
        <v>78.2</v>
      </c>
      <c r="I93" s="22">
        <f t="shared" si="8"/>
        <v>46.92</v>
      </c>
      <c r="J93" s="22">
        <f t="shared" si="9"/>
        <v>78.96</v>
      </c>
      <c r="K93" s="45">
        <v>3</v>
      </c>
      <c r="L93" s="30" t="s">
        <v>27</v>
      </c>
      <c r="M93" s="30"/>
      <c r="N93" s="39"/>
    </row>
    <row r="94" s="1" customFormat="1" ht="18" customHeight="1" spans="1:14">
      <c r="A94" s="41" t="s">
        <v>236</v>
      </c>
      <c r="B94" s="41" t="s">
        <v>237</v>
      </c>
      <c r="C94" s="42" t="s">
        <v>238</v>
      </c>
      <c r="D94" s="42" t="s">
        <v>239</v>
      </c>
      <c r="E94" s="42" t="s">
        <v>240</v>
      </c>
      <c r="F94" s="14">
        <v>59.4</v>
      </c>
      <c r="G94" s="14">
        <v>23.76</v>
      </c>
      <c r="H94" s="14">
        <v>80.33</v>
      </c>
      <c r="I94" s="14">
        <v>48.198</v>
      </c>
      <c r="J94" s="14">
        <v>71.958</v>
      </c>
      <c r="K94" s="48">
        <v>1</v>
      </c>
      <c r="L94" s="12" t="s">
        <v>20</v>
      </c>
      <c r="M94" s="30"/>
      <c r="N94" s="49">
        <v>1</v>
      </c>
    </row>
    <row r="95" s="1" customFormat="1" ht="18" customHeight="1" spans="1:14">
      <c r="A95" s="41"/>
      <c r="B95" s="41"/>
      <c r="C95" s="42"/>
      <c r="D95" s="42" t="s">
        <v>241</v>
      </c>
      <c r="E95" s="42" t="s">
        <v>242</v>
      </c>
      <c r="F95" s="14">
        <v>56.4</v>
      </c>
      <c r="G95" s="14">
        <v>22.56</v>
      </c>
      <c r="H95" s="14" t="s">
        <v>122</v>
      </c>
      <c r="I95" s="14" t="s">
        <v>122</v>
      </c>
      <c r="J95" s="14" t="s">
        <v>122</v>
      </c>
      <c r="K95" s="48" t="s">
        <v>122</v>
      </c>
      <c r="L95" s="12" t="s">
        <v>27</v>
      </c>
      <c r="M95" s="30" t="s">
        <v>134</v>
      </c>
      <c r="N95" s="50"/>
    </row>
    <row r="96" s="1" customFormat="1" ht="18" customHeight="1" spans="1:14">
      <c r="A96" s="43" t="s">
        <v>236</v>
      </c>
      <c r="B96" s="41" t="s">
        <v>243</v>
      </c>
      <c r="C96" s="42" t="s">
        <v>244</v>
      </c>
      <c r="D96" s="42" t="s">
        <v>245</v>
      </c>
      <c r="E96" s="42" t="s">
        <v>246</v>
      </c>
      <c r="F96" s="14">
        <v>65.9</v>
      </c>
      <c r="G96" s="14">
        <v>26.36</v>
      </c>
      <c r="H96" s="14">
        <v>86.5</v>
      </c>
      <c r="I96" s="14">
        <v>51.9</v>
      </c>
      <c r="J96" s="14">
        <v>78.26</v>
      </c>
      <c r="K96" s="48">
        <v>1</v>
      </c>
      <c r="L96" s="12" t="s">
        <v>20</v>
      </c>
      <c r="M96" s="30"/>
      <c r="N96" s="49">
        <v>2</v>
      </c>
    </row>
    <row r="97" s="1" customFormat="1" ht="18" customHeight="1" spans="1:14">
      <c r="A97" s="43"/>
      <c r="B97" s="41"/>
      <c r="C97" s="42"/>
      <c r="D97" s="42" t="s">
        <v>247</v>
      </c>
      <c r="E97" s="42" t="s">
        <v>248</v>
      </c>
      <c r="F97" s="14">
        <v>69.8</v>
      </c>
      <c r="G97" s="14">
        <v>27.92</v>
      </c>
      <c r="H97" s="14">
        <v>80.67</v>
      </c>
      <c r="I97" s="14">
        <v>48.402</v>
      </c>
      <c r="J97" s="14">
        <v>76.322</v>
      </c>
      <c r="K97" s="48">
        <v>2</v>
      </c>
      <c r="L97" s="12" t="s">
        <v>20</v>
      </c>
      <c r="M97" s="30"/>
      <c r="N97" s="51"/>
    </row>
    <row r="98" s="1" customFormat="1" ht="18" customHeight="1" spans="1:14">
      <c r="A98" s="43"/>
      <c r="B98" s="41"/>
      <c r="C98" s="42"/>
      <c r="D98" s="42" t="s">
        <v>249</v>
      </c>
      <c r="E98" s="42" t="s">
        <v>250</v>
      </c>
      <c r="F98" s="14">
        <v>68.2</v>
      </c>
      <c r="G98" s="14">
        <v>27.28</v>
      </c>
      <c r="H98" s="14">
        <v>79</v>
      </c>
      <c r="I98" s="14">
        <v>47.4</v>
      </c>
      <c r="J98" s="14">
        <v>74.68</v>
      </c>
      <c r="K98" s="48">
        <v>3</v>
      </c>
      <c r="L98" s="12" t="s">
        <v>27</v>
      </c>
      <c r="M98" s="30"/>
      <c r="N98" s="51"/>
    </row>
    <row r="99" s="1" customFormat="1" ht="18" customHeight="1" spans="1:14">
      <c r="A99" s="43"/>
      <c r="B99" s="41"/>
      <c r="C99" s="42"/>
      <c r="D99" s="44" t="s">
        <v>251</v>
      </c>
      <c r="E99" s="42" t="s">
        <v>252</v>
      </c>
      <c r="F99" s="14">
        <v>64.5</v>
      </c>
      <c r="G99" s="14">
        <v>25.8</v>
      </c>
      <c r="H99" s="14">
        <v>80.67</v>
      </c>
      <c r="I99" s="14">
        <v>48.402</v>
      </c>
      <c r="J99" s="14">
        <v>74.202</v>
      </c>
      <c r="K99" s="48">
        <v>4</v>
      </c>
      <c r="L99" s="12" t="s">
        <v>27</v>
      </c>
      <c r="M99" s="30"/>
      <c r="N99" s="51"/>
    </row>
    <row r="100" s="1" customFormat="1" ht="18" customHeight="1" spans="1:14">
      <c r="A100" s="43"/>
      <c r="B100" s="41"/>
      <c r="C100" s="42"/>
      <c r="D100" s="42" t="s">
        <v>253</v>
      </c>
      <c r="E100" s="42" t="s">
        <v>254</v>
      </c>
      <c r="F100" s="14">
        <v>69.9</v>
      </c>
      <c r="G100" s="14">
        <v>27.96</v>
      </c>
      <c r="H100" s="14">
        <v>74.67</v>
      </c>
      <c r="I100" s="14">
        <v>44.802</v>
      </c>
      <c r="J100" s="14">
        <v>72.762</v>
      </c>
      <c r="K100" s="48">
        <v>5</v>
      </c>
      <c r="L100" s="12" t="s">
        <v>27</v>
      </c>
      <c r="M100" s="30"/>
      <c r="N100" s="51"/>
    </row>
    <row r="101" s="1" customFormat="1" ht="18" customHeight="1" spans="1:14">
      <c r="A101" s="43"/>
      <c r="B101" s="41"/>
      <c r="C101" s="42"/>
      <c r="D101" s="42" t="s">
        <v>255</v>
      </c>
      <c r="E101" s="42" t="s">
        <v>256</v>
      </c>
      <c r="F101" s="14">
        <v>65.7</v>
      </c>
      <c r="G101" s="14">
        <v>26.28</v>
      </c>
      <c r="H101" s="14">
        <v>71.33</v>
      </c>
      <c r="I101" s="14">
        <v>42.798</v>
      </c>
      <c r="J101" s="14">
        <v>69.078</v>
      </c>
      <c r="K101" s="48">
        <v>6</v>
      </c>
      <c r="L101" s="12" t="s">
        <v>27</v>
      </c>
      <c r="M101" s="30"/>
      <c r="N101" s="50"/>
    </row>
    <row r="102" s="1" customFormat="1" ht="18" customHeight="1" spans="1:14">
      <c r="A102" s="43" t="s">
        <v>236</v>
      </c>
      <c r="B102" s="41" t="s">
        <v>257</v>
      </c>
      <c r="C102" s="42" t="s">
        <v>258</v>
      </c>
      <c r="D102" s="42" t="s">
        <v>259</v>
      </c>
      <c r="E102" s="42" t="s">
        <v>260</v>
      </c>
      <c r="F102" s="14">
        <v>53.9</v>
      </c>
      <c r="G102" s="14">
        <v>21.56</v>
      </c>
      <c r="H102" s="14">
        <v>89</v>
      </c>
      <c r="I102" s="14">
        <v>53.4</v>
      </c>
      <c r="J102" s="14">
        <v>74.96</v>
      </c>
      <c r="K102" s="48">
        <v>1</v>
      </c>
      <c r="L102" s="12" t="s">
        <v>20</v>
      </c>
      <c r="M102" s="30"/>
      <c r="N102" s="52">
        <v>1</v>
      </c>
    </row>
    <row r="103" s="1" customFormat="1" ht="18" customHeight="1" spans="1:14">
      <c r="A103" s="43" t="s">
        <v>236</v>
      </c>
      <c r="B103" s="41" t="s">
        <v>261</v>
      </c>
      <c r="C103" s="42" t="s">
        <v>262</v>
      </c>
      <c r="D103" s="42" t="s">
        <v>263</v>
      </c>
      <c r="E103" s="42" t="s">
        <v>264</v>
      </c>
      <c r="F103" s="14">
        <v>63</v>
      </c>
      <c r="G103" s="14">
        <v>25.2</v>
      </c>
      <c r="H103" s="14">
        <v>89</v>
      </c>
      <c r="I103" s="14">
        <v>53.4</v>
      </c>
      <c r="J103" s="14">
        <v>78.6</v>
      </c>
      <c r="K103" s="48">
        <v>1</v>
      </c>
      <c r="L103" s="12" t="s">
        <v>20</v>
      </c>
      <c r="M103" s="30"/>
      <c r="N103" s="49">
        <v>2</v>
      </c>
    </row>
    <row r="104" s="1" customFormat="1" ht="18" customHeight="1" spans="1:14">
      <c r="A104" s="43"/>
      <c r="B104" s="41"/>
      <c r="C104" s="42"/>
      <c r="D104" s="42" t="s">
        <v>265</v>
      </c>
      <c r="E104" s="42" t="s">
        <v>266</v>
      </c>
      <c r="F104" s="14">
        <v>40</v>
      </c>
      <c r="G104" s="14">
        <v>16</v>
      </c>
      <c r="H104" s="14">
        <v>83</v>
      </c>
      <c r="I104" s="14">
        <v>49.8</v>
      </c>
      <c r="J104" s="14">
        <v>65.8</v>
      </c>
      <c r="K104" s="48">
        <v>2</v>
      </c>
      <c r="L104" s="12" t="s">
        <v>20</v>
      </c>
      <c r="M104" s="30"/>
      <c r="N104" s="50"/>
    </row>
    <row r="105" s="1" customFormat="1" ht="18" customHeight="1" spans="1:14">
      <c r="A105" s="43" t="s">
        <v>236</v>
      </c>
      <c r="B105" s="41" t="s">
        <v>267</v>
      </c>
      <c r="C105" s="42" t="s">
        <v>268</v>
      </c>
      <c r="D105" s="42" t="s">
        <v>269</v>
      </c>
      <c r="E105" s="42" t="s">
        <v>270</v>
      </c>
      <c r="F105" s="14">
        <v>48.1</v>
      </c>
      <c r="G105" s="14">
        <v>19.24</v>
      </c>
      <c r="H105" s="14">
        <v>88.67</v>
      </c>
      <c r="I105" s="14">
        <v>53.202</v>
      </c>
      <c r="J105" s="14">
        <v>72.442</v>
      </c>
      <c r="K105" s="48">
        <v>1</v>
      </c>
      <c r="L105" s="12" t="s">
        <v>20</v>
      </c>
      <c r="M105" s="30"/>
      <c r="N105" s="49">
        <v>1</v>
      </c>
    </row>
    <row r="106" s="1" customFormat="1" ht="18" customHeight="1" spans="1:14">
      <c r="A106" s="43"/>
      <c r="B106" s="41"/>
      <c r="C106" s="42"/>
      <c r="D106" s="42" t="s">
        <v>271</v>
      </c>
      <c r="E106" s="42" t="s">
        <v>272</v>
      </c>
      <c r="F106" s="14">
        <v>52.5</v>
      </c>
      <c r="G106" s="14">
        <v>21</v>
      </c>
      <c r="H106" s="14">
        <v>82.33</v>
      </c>
      <c r="I106" s="14">
        <v>49.398</v>
      </c>
      <c r="J106" s="14">
        <v>70.398</v>
      </c>
      <c r="K106" s="48">
        <v>2</v>
      </c>
      <c r="L106" s="12" t="s">
        <v>27</v>
      </c>
      <c r="M106" s="30"/>
      <c r="N106" s="51"/>
    </row>
    <row r="107" s="1" customFormat="1" ht="18" customHeight="1" spans="1:14">
      <c r="A107" s="43"/>
      <c r="B107" s="41"/>
      <c r="C107" s="42"/>
      <c r="D107" s="44" t="s">
        <v>273</v>
      </c>
      <c r="E107" s="42" t="s">
        <v>274</v>
      </c>
      <c r="F107" s="14">
        <v>46.6</v>
      </c>
      <c r="G107" s="14">
        <v>18.64</v>
      </c>
      <c r="H107" s="14">
        <v>75.67</v>
      </c>
      <c r="I107" s="14">
        <v>45.402</v>
      </c>
      <c r="J107" s="14">
        <v>64.042</v>
      </c>
      <c r="K107" s="48">
        <v>3</v>
      </c>
      <c r="L107" s="12" t="s">
        <v>27</v>
      </c>
      <c r="M107" s="30"/>
      <c r="N107" s="50"/>
    </row>
    <row r="108" s="1" customFormat="1" ht="18" customHeight="1" spans="1:14">
      <c r="A108" s="43" t="s">
        <v>236</v>
      </c>
      <c r="B108" s="41" t="s">
        <v>275</v>
      </c>
      <c r="C108" s="42" t="s">
        <v>276</v>
      </c>
      <c r="D108" s="42" t="s">
        <v>277</v>
      </c>
      <c r="E108" s="42" t="s">
        <v>278</v>
      </c>
      <c r="F108" s="14">
        <v>55.7</v>
      </c>
      <c r="G108" s="14">
        <v>22.28</v>
      </c>
      <c r="H108" s="14">
        <v>68.33</v>
      </c>
      <c r="I108" s="14">
        <v>40.998</v>
      </c>
      <c r="J108" s="14">
        <v>63.278</v>
      </c>
      <c r="K108" s="48">
        <v>1</v>
      </c>
      <c r="L108" s="12" t="s">
        <v>20</v>
      </c>
      <c r="M108" s="30"/>
      <c r="N108" s="49">
        <v>1</v>
      </c>
    </row>
    <row r="109" s="1" customFormat="1" ht="18" customHeight="1" spans="1:14">
      <c r="A109" s="43"/>
      <c r="B109" s="41"/>
      <c r="C109" s="42"/>
      <c r="D109" s="42" t="s">
        <v>279</v>
      </c>
      <c r="E109" s="42" t="s">
        <v>280</v>
      </c>
      <c r="F109" s="14">
        <v>57.3</v>
      </c>
      <c r="G109" s="14">
        <v>22.92</v>
      </c>
      <c r="H109" s="14" t="s">
        <v>122</v>
      </c>
      <c r="I109" s="14" t="s">
        <v>122</v>
      </c>
      <c r="J109" s="14" t="s">
        <v>122</v>
      </c>
      <c r="K109" s="48" t="s">
        <v>122</v>
      </c>
      <c r="L109" s="12" t="s">
        <v>27</v>
      </c>
      <c r="M109" s="30" t="s">
        <v>134</v>
      </c>
      <c r="N109" s="51"/>
    </row>
    <row r="110" s="1" customFormat="1" ht="18" customHeight="1" spans="1:14">
      <c r="A110" s="43"/>
      <c r="B110" s="41"/>
      <c r="C110" s="42"/>
      <c r="D110" s="42" t="s">
        <v>281</v>
      </c>
      <c r="E110" s="42" t="s">
        <v>282</v>
      </c>
      <c r="F110" s="14">
        <v>51.8</v>
      </c>
      <c r="G110" s="14">
        <v>20.72</v>
      </c>
      <c r="H110" s="14" t="s">
        <v>122</v>
      </c>
      <c r="I110" s="14" t="s">
        <v>122</v>
      </c>
      <c r="J110" s="14" t="s">
        <v>122</v>
      </c>
      <c r="K110" s="48" t="s">
        <v>122</v>
      </c>
      <c r="L110" s="12" t="s">
        <v>27</v>
      </c>
      <c r="M110" s="30" t="s">
        <v>134</v>
      </c>
      <c r="N110" s="50"/>
    </row>
    <row r="111" s="1" customFormat="1" ht="18" customHeight="1" spans="1:14">
      <c r="A111" s="43" t="s">
        <v>236</v>
      </c>
      <c r="B111" s="41" t="s">
        <v>283</v>
      </c>
      <c r="C111" s="42" t="s">
        <v>284</v>
      </c>
      <c r="D111" s="42" t="s">
        <v>285</v>
      </c>
      <c r="E111" s="42" t="s">
        <v>286</v>
      </c>
      <c r="F111" s="14">
        <v>65.4</v>
      </c>
      <c r="G111" s="14">
        <v>26.16</v>
      </c>
      <c r="H111" s="14">
        <v>84.2</v>
      </c>
      <c r="I111" s="14">
        <v>50.52</v>
      </c>
      <c r="J111" s="14">
        <v>76.68</v>
      </c>
      <c r="K111" s="48">
        <v>1</v>
      </c>
      <c r="L111" s="12" t="s">
        <v>20</v>
      </c>
      <c r="M111" s="30"/>
      <c r="N111" s="49">
        <v>1</v>
      </c>
    </row>
    <row r="112" s="1" customFormat="1" ht="18" customHeight="1" spans="1:14">
      <c r="A112" s="43"/>
      <c r="B112" s="41"/>
      <c r="C112" s="42"/>
      <c r="D112" s="44" t="s">
        <v>287</v>
      </c>
      <c r="E112" s="42" t="s">
        <v>288</v>
      </c>
      <c r="F112" s="14">
        <v>60.8</v>
      </c>
      <c r="G112" s="14">
        <v>24.32</v>
      </c>
      <c r="H112" s="14">
        <v>84</v>
      </c>
      <c r="I112" s="14">
        <v>50.4</v>
      </c>
      <c r="J112" s="14">
        <v>74.72</v>
      </c>
      <c r="K112" s="48">
        <v>2</v>
      </c>
      <c r="L112" s="12" t="s">
        <v>27</v>
      </c>
      <c r="M112" s="30"/>
      <c r="N112" s="51"/>
    </row>
    <row r="113" s="1" customFormat="1" ht="18" customHeight="1" spans="1:14">
      <c r="A113" s="43"/>
      <c r="B113" s="41"/>
      <c r="C113" s="42"/>
      <c r="D113" s="44" t="s">
        <v>289</v>
      </c>
      <c r="E113" s="42" t="s">
        <v>290</v>
      </c>
      <c r="F113" s="14">
        <v>60.5</v>
      </c>
      <c r="G113" s="14">
        <v>24.2</v>
      </c>
      <c r="H113" s="14">
        <v>80.8</v>
      </c>
      <c r="I113" s="14">
        <v>48.48</v>
      </c>
      <c r="J113" s="14">
        <v>72.68</v>
      </c>
      <c r="K113" s="48">
        <v>3</v>
      </c>
      <c r="L113" s="12" t="s">
        <v>27</v>
      </c>
      <c r="M113" s="30"/>
      <c r="N113" s="50"/>
    </row>
    <row r="114" s="1" customFormat="1" ht="18" customHeight="1" spans="1:14">
      <c r="A114" s="43" t="s">
        <v>236</v>
      </c>
      <c r="B114" s="41" t="s">
        <v>291</v>
      </c>
      <c r="C114" s="42" t="s">
        <v>292</v>
      </c>
      <c r="D114" s="44" t="s">
        <v>293</v>
      </c>
      <c r="E114" s="42" t="s">
        <v>294</v>
      </c>
      <c r="F114" s="14">
        <v>58</v>
      </c>
      <c r="G114" s="14">
        <v>23.2</v>
      </c>
      <c r="H114" s="14">
        <v>89.67</v>
      </c>
      <c r="I114" s="14">
        <v>53.802</v>
      </c>
      <c r="J114" s="14">
        <v>77.002</v>
      </c>
      <c r="K114" s="48">
        <v>1</v>
      </c>
      <c r="L114" s="12" t="s">
        <v>20</v>
      </c>
      <c r="M114" s="30"/>
      <c r="N114" s="49">
        <v>2</v>
      </c>
    </row>
    <row r="115" s="1" customFormat="1" ht="18" customHeight="1" spans="1:14">
      <c r="A115" s="43"/>
      <c r="B115" s="41"/>
      <c r="C115" s="42"/>
      <c r="D115" s="42" t="s">
        <v>295</v>
      </c>
      <c r="E115" s="42" t="s">
        <v>296</v>
      </c>
      <c r="F115" s="14">
        <v>66.9</v>
      </c>
      <c r="G115" s="14">
        <v>26.76</v>
      </c>
      <c r="H115" s="14">
        <v>82.33</v>
      </c>
      <c r="I115" s="14">
        <v>49.398</v>
      </c>
      <c r="J115" s="14">
        <v>76.158</v>
      </c>
      <c r="K115" s="48">
        <v>2</v>
      </c>
      <c r="L115" s="12" t="s">
        <v>20</v>
      </c>
      <c r="M115" s="30"/>
      <c r="N115" s="51"/>
    </row>
    <row r="116" s="1" customFormat="1" ht="18" customHeight="1" spans="1:14">
      <c r="A116" s="43"/>
      <c r="B116" s="41"/>
      <c r="C116" s="42"/>
      <c r="D116" s="42" t="s">
        <v>297</v>
      </c>
      <c r="E116" s="42" t="s">
        <v>298</v>
      </c>
      <c r="F116" s="14">
        <v>60.2</v>
      </c>
      <c r="G116" s="14">
        <v>24.08</v>
      </c>
      <c r="H116" s="14">
        <v>81.67</v>
      </c>
      <c r="I116" s="14">
        <v>49.002</v>
      </c>
      <c r="J116" s="14">
        <v>73.082</v>
      </c>
      <c r="K116" s="48">
        <v>3</v>
      </c>
      <c r="L116" s="12" t="s">
        <v>27</v>
      </c>
      <c r="M116" s="30"/>
      <c r="N116" s="51"/>
    </row>
    <row r="117" s="1" customFormat="1" ht="18" customHeight="1" spans="1:14">
      <c r="A117" s="43"/>
      <c r="B117" s="41"/>
      <c r="C117" s="42"/>
      <c r="D117" s="42" t="s">
        <v>299</v>
      </c>
      <c r="E117" s="42" t="s">
        <v>300</v>
      </c>
      <c r="F117" s="14">
        <v>70.2</v>
      </c>
      <c r="G117" s="14">
        <v>28.08</v>
      </c>
      <c r="H117" s="14">
        <v>74.33</v>
      </c>
      <c r="I117" s="14">
        <v>44.598</v>
      </c>
      <c r="J117" s="14">
        <v>72.678</v>
      </c>
      <c r="K117" s="48">
        <v>4</v>
      </c>
      <c r="L117" s="12" t="s">
        <v>27</v>
      </c>
      <c r="M117" s="30"/>
      <c r="N117" s="51"/>
    </row>
    <row r="118" s="1" customFormat="1" ht="18" customHeight="1" spans="1:14">
      <c r="A118" s="43"/>
      <c r="B118" s="41"/>
      <c r="C118" s="42"/>
      <c r="D118" s="42" t="s">
        <v>301</v>
      </c>
      <c r="E118" s="42" t="s">
        <v>302</v>
      </c>
      <c r="F118" s="14">
        <v>62.5</v>
      </c>
      <c r="G118" s="14">
        <v>25</v>
      </c>
      <c r="H118" s="14">
        <v>77.67</v>
      </c>
      <c r="I118" s="14">
        <v>46.602</v>
      </c>
      <c r="J118" s="14">
        <v>71.602</v>
      </c>
      <c r="K118" s="48">
        <v>5</v>
      </c>
      <c r="L118" s="12" t="s">
        <v>27</v>
      </c>
      <c r="M118" s="30"/>
      <c r="N118" s="51"/>
    </row>
    <row r="119" s="1" customFormat="1" ht="18" customHeight="1" spans="1:14">
      <c r="A119" s="43"/>
      <c r="B119" s="41"/>
      <c r="C119" s="42"/>
      <c r="D119" s="42" t="s">
        <v>303</v>
      </c>
      <c r="E119" s="42" t="s">
        <v>304</v>
      </c>
      <c r="F119" s="14">
        <v>66.4</v>
      </c>
      <c r="G119" s="14">
        <v>26.56</v>
      </c>
      <c r="H119" s="14">
        <v>64</v>
      </c>
      <c r="I119" s="14">
        <v>38.4</v>
      </c>
      <c r="J119" s="14">
        <v>64.96</v>
      </c>
      <c r="K119" s="48">
        <v>6</v>
      </c>
      <c r="L119" s="12" t="s">
        <v>27</v>
      </c>
      <c r="M119" s="30"/>
      <c r="N119" s="50"/>
    </row>
    <row r="120" s="1" customFormat="1" ht="18" customHeight="1" spans="1:14">
      <c r="A120" s="43" t="s">
        <v>236</v>
      </c>
      <c r="B120" s="41" t="s">
        <v>305</v>
      </c>
      <c r="C120" s="42" t="s">
        <v>306</v>
      </c>
      <c r="D120" s="42" t="s">
        <v>307</v>
      </c>
      <c r="E120" s="42" t="s">
        <v>308</v>
      </c>
      <c r="F120" s="14">
        <v>57.6</v>
      </c>
      <c r="G120" s="14">
        <v>23.04</v>
      </c>
      <c r="H120" s="14">
        <v>85.67</v>
      </c>
      <c r="I120" s="14">
        <v>51.402</v>
      </c>
      <c r="J120" s="14">
        <v>74.442</v>
      </c>
      <c r="K120" s="48">
        <v>1</v>
      </c>
      <c r="L120" s="12" t="s">
        <v>20</v>
      </c>
      <c r="M120" s="30"/>
      <c r="N120" s="49">
        <v>1</v>
      </c>
    </row>
    <row r="121" s="1" customFormat="1" ht="18" customHeight="1" spans="1:14">
      <c r="A121" s="43"/>
      <c r="B121" s="41"/>
      <c r="C121" s="42"/>
      <c r="D121" s="42" t="s">
        <v>309</v>
      </c>
      <c r="E121" s="42" t="s">
        <v>310</v>
      </c>
      <c r="F121" s="14">
        <v>61.2</v>
      </c>
      <c r="G121" s="14">
        <v>24.48</v>
      </c>
      <c r="H121" s="14">
        <v>79.67</v>
      </c>
      <c r="I121" s="14">
        <v>47.802</v>
      </c>
      <c r="J121" s="14">
        <v>72.282</v>
      </c>
      <c r="K121" s="48">
        <v>2</v>
      </c>
      <c r="L121" s="12" t="s">
        <v>27</v>
      </c>
      <c r="M121" s="30"/>
      <c r="N121" s="51"/>
    </row>
    <row r="122" s="1" customFormat="1" ht="18" customHeight="1" spans="1:14">
      <c r="A122" s="43"/>
      <c r="B122" s="41"/>
      <c r="C122" s="42"/>
      <c r="D122" s="42" t="s">
        <v>311</v>
      </c>
      <c r="E122" s="42" t="s">
        <v>312</v>
      </c>
      <c r="F122" s="14">
        <v>40.9</v>
      </c>
      <c r="G122" s="14">
        <v>16.36</v>
      </c>
      <c r="H122" s="14" t="s">
        <v>122</v>
      </c>
      <c r="I122" s="14" t="s">
        <v>122</v>
      </c>
      <c r="J122" s="14" t="s">
        <v>122</v>
      </c>
      <c r="K122" s="48" t="s">
        <v>122</v>
      </c>
      <c r="L122" s="12" t="s">
        <v>27</v>
      </c>
      <c r="M122" s="30" t="s">
        <v>134</v>
      </c>
      <c r="N122" s="50"/>
    </row>
    <row r="123" s="1" customFormat="1" ht="18" customHeight="1" spans="1:14">
      <c r="A123" s="43" t="s">
        <v>236</v>
      </c>
      <c r="B123" s="41" t="s">
        <v>313</v>
      </c>
      <c r="C123" s="42" t="s">
        <v>314</v>
      </c>
      <c r="D123" s="42" t="s">
        <v>315</v>
      </c>
      <c r="E123" s="42" t="s">
        <v>316</v>
      </c>
      <c r="F123" s="14">
        <v>61.4</v>
      </c>
      <c r="G123" s="14">
        <v>24.56</v>
      </c>
      <c r="H123" s="14">
        <v>89.33</v>
      </c>
      <c r="I123" s="14">
        <v>53.598</v>
      </c>
      <c r="J123" s="14">
        <v>78.158</v>
      </c>
      <c r="K123" s="48">
        <v>1</v>
      </c>
      <c r="L123" s="12" t="s">
        <v>20</v>
      </c>
      <c r="M123" s="30"/>
      <c r="N123" s="49">
        <v>1</v>
      </c>
    </row>
    <row r="124" s="1" customFormat="1" ht="18" customHeight="1" spans="1:14">
      <c r="A124" s="43"/>
      <c r="B124" s="41"/>
      <c r="C124" s="42"/>
      <c r="D124" s="44" t="s">
        <v>317</v>
      </c>
      <c r="E124" s="42" t="s">
        <v>318</v>
      </c>
      <c r="F124" s="14">
        <v>55.7</v>
      </c>
      <c r="G124" s="14">
        <v>22.28</v>
      </c>
      <c r="H124" s="14">
        <v>85</v>
      </c>
      <c r="I124" s="14">
        <v>51</v>
      </c>
      <c r="J124" s="14">
        <v>73.28</v>
      </c>
      <c r="K124" s="48">
        <v>2</v>
      </c>
      <c r="L124" s="12" t="s">
        <v>27</v>
      </c>
      <c r="M124" s="30"/>
      <c r="N124" s="51"/>
    </row>
    <row r="125" s="1" customFormat="1" ht="18" customHeight="1" spans="1:14">
      <c r="A125" s="43"/>
      <c r="B125" s="41"/>
      <c r="C125" s="42"/>
      <c r="D125" s="42" t="s">
        <v>319</v>
      </c>
      <c r="E125" s="42" t="s">
        <v>320</v>
      </c>
      <c r="F125" s="14">
        <v>59</v>
      </c>
      <c r="G125" s="14">
        <v>23.6</v>
      </c>
      <c r="H125" s="14">
        <v>81.67</v>
      </c>
      <c r="I125" s="14">
        <v>49.002</v>
      </c>
      <c r="J125" s="14">
        <v>72.602</v>
      </c>
      <c r="K125" s="48">
        <v>3</v>
      </c>
      <c r="L125" s="12" t="s">
        <v>27</v>
      </c>
      <c r="M125" s="30"/>
      <c r="N125" s="50"/>
    </row>
    <row r="126" s="1" customFormat="1" ht="18" customHeight="1" spans="1:14">
      <c r="A126" s="43" t="s">
        <v>236</v>
      </c>
      <c r="B126" s="41" t="s">
        <v>321</v>
      </c>
      <c r="C126" s="42" t="s">
        <v>322</v>
      </c>
      <c r="D126" s="42" t="s">
        <v>323</v>
      </c>
      <c r="E126" s="42" t="s">
        <v>324</v>
      </c>
      <c r="F126" s="14">
        <v>69.2</v>
      </c>
      <c r="G126" s="14">
        <v>27.68</v>
      </c>
      <c r="H126" s="14">
        <v>90</v>
      </c>
      <c r="I126" s="14">
        <v>54</v>
      </c>
      <c r="J126" s="14">
        <v>81.68</v>
      </c>
      <c r="K126" s="48">
        <v>1</v>
      </c>
      <c r="L126" s="12" t="s">
        <v>20</v>
      </c>
      <c r="M126" s="30"/>
      <c r="N126" s="49">
        <v>2</v>
      </c>
    </row>
    <row r="127" s="1" customFormat="1" ht="18" customHeight="1" spans="1:14">
      <c r="A127" s="43"/>
      <c r="B127" s="41"/>
      <c r="C127" s="42"/>
      <c r="D127" s="42" t="s">
        <v>325</v>
      </c>
      <c r="E127" s="42" t="s">
        <v>326</v>
      </c>
      <c r="F127" s="14">
        <v>64.7</v>
      </c>
      <c r="G127" s="14">
        <v>25.88</v>
      </c>
      <c r="H127" s="14">
        <v>85.67</v>
      </c>
      <c r="I127" s="14">
        <v>51.402</v>
      </c>
      <c r="J127" s="14">
        <v>77.282</v>
      </c>
      <c r="K127" s="48">
        <v>2</v>
      </c>
      <c r="L127" s="12" t="s">
        <v>20</v>
      </c>
      <c r="M127" s="30"/>
      <c r="N127" s="51"/>
    </row>
    <row r="128" s="1" customFormat="1" ht="18" customHeight="1" spans="1:14">
      <c r="A128" s="43"/>
      <c r="B128" s="41"/>
      <c r="C128" s="42"/>
      <c r="D128" s="42" t="s">
        <v>327</v>
      </c>
      <c r="E128" s="42" t="s">
        <v>328</v>
      </c>
      <c r="F128" s="14">
        <v>61.2</v>
      </c>
      <c r="G128" s="14">
        <v>24.48</v>
      </c>
      <c r="H128" s="14">
        <v>82.67</v>
      </c>
      <c r="I128" s="14">
        <v>49.602</v>
      </c>
      <c r="J128" s="14">
        <v>74.082</v>
      </c>
      <c r="K128" s="48">
        <v>3</v>
      </c>
      <c r="L128" s="12" t="s">
        <v>27</v>
      </c>
      <c r="M128" s="30"/>
      <c r="N128" s="51"/>
    </row>
    <row r="129" s="1" customFormat="1" ht="18" customHeight="1" spans="1:14">
      <c r="A129" s="43"/>
      <c r="B129" s="41"/>
      <c r="C129" s="42"/>
      <c r="D129" s="42" t="s">
        <v>329</v>
      </c>
      <c r="E129" s="42" t="s">
        <v>330</v>
      </c>
      <c r="F129" s="14">
        <v>68.4</v>
      </c>
      <c r="G129" s="14">
        <v>27.36</v>
      </c>
      <c r="H129" s="14">
        <v>71.33</v>
      </c>
      <c r="I129" s="14">
        <v>42.798</v>
      </c>
      <c r="J129" s="14">
        <v>70.158</v>
      </c>
      <c r="K129" s="48">
        <v>4</v>
      </c>
      <c r="L129" s="12" t="s">
        <v>27</v>
      </c>
      <c r="M129" s="30"/>
      <c r="N129" s="51"/>
    </row>
    <row r="130" s="1" customFormat="1" ht="18" customHeight="1" spans="1:14">
      <c r="A130" s="43"/>
      <c r="B130" s="41"/>
      <c r="C130" s="42"/>
      <c r="D130" s="42" t="s">
        <v>331</v>
      </c>
      <c r="E130" s="42" t="s">
        <v>332</v>
      </c>
      <c r="F130" s="14">
        <v>61.8</v>
      </c>
      <c r="G130" s="14">
        <v>24.72</v>
      </c>
      <c r="H130" s="14">
        <v>70.67</v>
      </c>
      <c r="I130" s="14">
        <v>42.402</v>
      </c>
      <c r="J130" s="14">
        <v>67.122</v>
      </c>
      <c r="K130" s="48">
        <v>5</v>
      </c>
      <c r="L130" s="12" t="s">
        <v>27</v>
      </c>
      <c r="M130" s="30"/>
      <c r="N130" s="51"/>
    </row>
    <row r="131" s="1" customFormat="1" ht="18" customHeight="1" spans="1:14">
      <c r="A131" s="43"/>
      <c r="B131" s="41"/>
      <c r="C131" s="42"/>
      <c r="D131" s="42" t="s">
        <v>333</v>
      </c>
      <c r="E131" s="42" t="s">
        <v>334</v>
      </c>
      <c r="F131" s="14">
        <v>62.4</v>
      </c>
      <c r="G131" s="14">
        <v>24.96</v>
      </c>
      <c r="H131" s="14" t="s">
        <v>122</v>
      </c>
      <c r="I131" s="14" t="s">
        <v>122</v>
      </c>
      <c r="J131" s="14" t="s">
        <v>122</v>
      </c>
      <c r="K131" s="48" t="s">
        <v>122</v>
      </c>
      <c r="L131" s="12" t="s">
        <v>27</v>
      </c>
      <c r="M131" s="30" t="s">
        <v>134</v>
      </c>
      <c r="N131" s="50"/>
    </row>
    <row r="132" s="1" customFormat="1" ht="18" customHeight="1" spans="1:14">
      <c r="A132" s="43" t="s">
        <v>236</v>
      </c>
      <c r="B132" s="41" t="s">
        <v>335</v>
      </c>
      <c r="C132" s="42" t="s">
        <v>336</v>
      </c>
      <c r="D132" s="42" t="s">
        <v>337</v>
      </c>
      <c r="E132" s="42" t="s">
        <v>338</v>
      </c>
      <c r="F132" s="14">
        <v>67.2</v>
      </c>
      <c r="G132" s="14">
        <v>26.88</v>
      </c>
      <c r="H132" s="14">
        <v>87</v>
      </c>
      <c r="I132" s="14">
        <v>52.2</v>
      </c>
      <c r="J132" s="14">
        <v>79.08</v>
      </c>
      <c r="K132" s="48">
        <v>1</v>
      </c>
      <c r="L132" s="12" t="s">
        <v>20</v>
      </c>
      <c r="M132" s="30"/>
      <c r="N132" s="49">
        <v>1</v>
      </c>
    </row>
    <row r="133" s="1" customFormat="1" ht="18" customHeight="1" spans="1:14">
      <c r="A133" s="43"/>
      <c r="B133" s="41"/>
      <c r="C133" s="42"/>
      <c r="D133" s="44" t="s">
        <v>339</v>
      </c>
      <c r="E133" s="42" t="s">
        <v>340</v>
      </c>
      <c r="F133" s="14">
        <v>61.9</v>
      </c>
      <c r="G133" s="14">
        <v>24.76</v>
      </c>
      <c r="H133" s="14">
        <v>82</v>
      </c>
      <c r="I133" s="14">
        <v>49.2</v>
      </c>
      <c r="J133" s="14">
        <v>73.96</v>
      </c>
      <c r="K133" s="48">
        <v>2</v>
      </c>
      <c r="L133" s="12" t="s">
        <v>27</v>
      </c>
      <c r="M133" s="30"/>
      <c r="N133" s="51"/>
    </row>
    <row r="134" s="1" customFormat="1" ht="18" customHeight="1" spans="1:14">
      <c r="A134" s="43"/>
      <c r="B134" s="41"/>
      <c r="C134" s="42"/>
      <c r="D134" s="42" t="s">
        <v>341</v>
      </c>
      <c r="E134" s="42" t="s">
        <v>342</v>
      </c>
      <c r="F134" s="14">
        <v>66.2</v>
      </c>
      <c r="G134" s="14">
        <v>26.48</v>
      </c>
      <c r="H134" s="14">
        <v>73.67</v>
      </c>
      <c r="I134" s="14">
        <v>44.202</v>
      </c>
      <c r="J134" s="14">
        <v>70.682</v>
      </c>
      <c r="K134" s="48">
        <v>3</v>
      </c>
      <c r="L134" s="12" t="s">
        <v>27</v>
      </c>
      <c r="M134" s="30"/>
      <c r="N134" s="50"/>
    </row>
    <row r="135" s="1" customFormat="1" ht="18" customHeight="1" spans="1:14">
      <c r="A135" s="41" t="s">
        <v>236</v>
      </c>
      <c r="B135" s="41" t="s">
        <v>343</v>
      </c>
      <c r="C135" s="42" t="s">
        <v>344</v>
      </c>
      <c r="D135" s="42" t="s">
        <v>345</v>
      </c>
      <c r="E135" s="42" t="s">
        <v>346</v>
      </c>
      <c r="F135" s="14">
        <v>71.9</v>
      </c>
      <c r="G135" s="14">
        <v>28.76</v>
      </c>
      <c r="H135" s="14">
        <v>90.67</v>
      </c>
      <c r="I135" s="14">
        <v>54.402</v>
      </c>
      <c r="J135" s="14">
        <v>83.162</v>
      </c>
      <c r="K135" s="48">
        <v>1</v>
      </c>
      <c r="L135" s="12" t="s">
        <v>20</v>
      </c>
      <c r="M135" s="30"/>
      <c r="N135" s="49">
        <v>2</v>
      </c>
    </row>
    <row r="136" s="1" customFormat="1" ht="18" customHeight="1" spans="1:14">
      <c r="A136" s="41"/>
      <c r="B136" s="41"/>
      <c r="C136" s="42"/>
      <c r="D136" s="42" t="s">
        <v>347</v>
      </c>
      <c r="E136" s="42" t="s">
        <v>348</v>
      </c>
      <c r="F136" s="14">
        <v>64.6</v>
      </c>
      <c r="G136" s="14">
        <v>25.84</v>
      </c>
      <c r="H136" s="14">
        <v>89</v>
      </c>
      <c r="I136" s="14">
        <v>53.4</v>
      </c>
      <c r="J136" s="14">
        <v>79.24</v>
      </c>
      <c r="K136" s="48">
        <v>2</v>
      </c>
      <c r="L136" s="12" t="s">
        <v>20</v>
      </c>
      <c r="M136" s="30"/>
      <c r="N136" s="51"/>
    </row>
    <row r="137" s="1" customFormat="1" ht="18" customHeight="1" spans="1:14">
      <c r="A137" s="41"/>
      <c r="B137" s="41"/>
      <c r="C137" s="42"/>
      <c r="D137" s="42" t="s">
        <v>349</v>
      </c>
      <c r="E137" s="42" t="s">
        <v>350</v>
      </c>
      <c r="F137" s="14">
        <v>63.7</v>
      </c>
      <c r="G137" s="14">
        <v>25.48</v>
      </c>
      <c r="H137" s="14">
        <v>86</v>
      </c>
      <c r="I137" s="14">
        <v>51.6</v>
      </c>
      <c r="J137" s="14">
        <v>77.08</v>
      </c>
      <c r="K137" s="48">
        <v>3</v>
      </c>
      <c r="L137" s="12" t="s">
        <v>27</v>
      </c>
      <c r="M137" s="30"/>
      <c r="N137" s="50"/>
    </row>
    <row r="138" s="1" customFormat="1" ht="18" customHeight="1" spans="1:14">
      <c r="A138" s="41" t="s">
        <v>236</v>
      </c>
      <c r="B138" s="41" t="s">
        <v>351</v>
      </c>
      <c r="C138" s="42" t="s">
        <v>352</v>
      </c>
      <c r="D138" s="42" t="s">
        <v>353</v>
      </c>
      <c r="E138" s="42" t="s">
        <v>354</v>
      </c>
      <c r="F138" s="14">
        <v>69.4</v>
      </c>
      <c r="G138" s="14">
        <v>27.76</v>
      </c>
      <c r="H138" s="14">
        <v>89.67</v>
      </c>
      <c r="I138" s="14">
        <v>53.802</v>
      </c>
      <c r="J138" s="14">
        <v>81.562</v>
      </c>
      <c r="K138" s="48">
        <v>1</v>
      </c>
      <c r="L138" s="12" t="s">
        <v>20</v>
      </c>
      <c r="M138" s="30"/>
      <c r="N138" s="49">
        <v>1</v>
      </c>
    </row>
    <row r="139" s="1" customFormat="1" ht="18" customHeight="1" spans="1:14">
      <c r="A139" s="41"/>
      <c r="B139" s="41"/>
      <c r="C139" s="42"/>
      <c r="D139" s="44" t="s">
        <v>355</v>
      </c>
      <c r="E139" s="42" t="s">
        <v>356</v>
      </c>
      <c r="F139" s="14">
        <v>68.6</v>
      </c>
      <c r="G139" s="14">
        <v>27.44</v>
      </c>
      <c r="H139" s="14">
        <v>83</v>
      </c>
      <c r="I139" s="14">
        <v>49.8</v>
      </c>
      <c r="J139" s="14">
        <v>77.24</v>
      </c>
      <c r="K139" s="48">
        <v>2</v>
      </c>
      <c r="L139" s="12" t="s">
        <v>27</v>
      </c>
      <c r="M139" s="30"/>
      <c r="N139" s="51"/>
    </row>
    <row r="140" s="1" customFormat="1" ht="18" customHeight="1" spans="1:14">
      <c r="A140" s="41"/>
      <c r="B140" s="41"/>
      <c r="C140" s="42"/>
      <c r="D140" s="42" t="s">
        <v>357</v>
      </c>
      <c r="E140" s="42" t="s">
        <v>358</v>
      </c>
      <c r="F140" s="14">
        <v>73.5</v>
      </c>
      <c r="G140" s="14">
        <v>29.4</v>
      </c>
      <c r="H140" s="14" t="s">
        <v>122</v>
      </c>
      <c r="I140" s="14" t="s">
        <v>122</v>
      </c>
      <c r="J140" s="14" t="s">
        <v>122</v>
      </c>
      <c r="K140" s="48" t="s">
        <v>122</v>
      </c>
      <c r="L140" s="12" t="s">
        <v>27</v>
      </c>
      <c r="M140" s="30" t="s">
        <v>134</v>
      </c>
      <c r="N140" s="50"/>
    </row>
    <row r="141" s="1" customFormat="1" ht="18" customHeight="1" spans="1:14">
      <c r="A141" s="41" t="s">
        <v>236</v>
      </c>
      <c r="B141" s="41" t="s">
        <v>359</v>
      </c>
      <c r="C141" s="42" t="s">
        <v>360</v>
      </c>
      <c r="D141" s="42" t="s">
        <v>361</v>
      </c>
      <c r="E141" s="42" t="s">
        <v>362</v>
      </c>
      <c r="F141" s="14">
        <v>78</v>
      </c>
      <c r="G141" s="14">
        <v>31.2</v>
      </c>
      <c r="H141" s="14">
        <v>85</v>
      </c>
      <c r="I141" s="14">
        <v>51</v>
      </c>
      <c r="J141" s="14">
        <v>82.2</v>
      </c>
      <c r="K141" s="48">
        <v>1</v>
      </c>
      <c r="L141" s="12" t="s">
        <v>20</v>
      </c>
      <c r="M141" s="30"/>
      <c r="N141" s="49">
        <v>2</v>
      </c>
    </row>
    <row r="142" s="1" customFormat="1" ht="18" customHeight="1" spans="1:14">
      <c r="A142" s="41"/>
      <c r="B142" s="41"/>
      <c r="C142" s="42"/>
      <c r="D142" s="42" t="s">
        <v>363</v>
      </c>
      <c r="E142" s="42" t="s">
        <v>364</v>
      </c>
      <c r="F142" s="14">
        <v>72.6</v>
      </c>
      <c r="G142" s="14">
        <v>29.04</v>
      </c>
      <c r="H142" s="14">
        <v>83.8</v>
      </c>
      <c r="I142" s="14">
        <v>50.28</v>
      </c>
      <c r="J142" s="14">
        <v>79.32</v>
      </c>
      <c r="K142" s="48">
        <v>2</v>
      </c>
      <c r="L142" s="12" t="s">
        <v>20</v>
      </c>
      <c r="M142" s="30"/>
      <c r="N142" s="51"/>
    </row>
    <row r="143" s="1" customFormat="1" ht="18" customHeight="1" spans="1:14">
      <c r="A143" s="41"/>
      <c r="B143" s="41"/>
      <c r="C143" s="42"/>
      <c r="D143" s="42" t="s">
        <v>365</v>
      </c>
      <c r="E143" s="42" t="s">
        <v>366</v>
      </c>
      <c r="F143" s="14">
        <v>72.9</v>
      </c>
      <c r="G143" s="14">
        <v>29.16</v>
      </c>
      <c r="H143" s="14">
        <v>80.2</v>
      </c>
      <c r="I143" s="14">
        <v>48.12</v>
      </c>
      <c r="J143" s="14">
        <v>77.28</v>
      </c>
      <c r="K143" s="48">
        <v>3</v>
      </c>
      <c r="L143" s="12" t="s">
        <v>27</v>
      </c>
      <c r="M143" s="30"/>
      <c r="N143" s="51"/>
    </row>
    <row r="144" s="1" customFormat="1" ht="18" customHeight="1" spans="1:14">
      <c r="A144" s="41"/>
      <c r="B144" s="41"/>
      <c r="C144" s="42"/>
      <c r="D144" s="42" t="s">
        <v>367</v>
      </c>
      <c r="E144" s="42" t="s">
        <v>368</v>
      </c>
      <c r="F144" s="14">
        <v>76</v>
      </c>
      <c r="G144" s="14">
        <v>30.4</v>
      </c>
      <c r="H144" s="14">
        <v>77</v>
      </c>
      <c r="I144" s="14">
        <v>46.2</v>
      </c>
      <c r="J144" s="14">
        <v>76.6</v>
      </c>
      <c r="K144" s="48">
        <v>4</v>
      </c>
      <c r="L144" s="12" t="s">
        <v>27</v>
      </c>
      <c r="M144" s="30"/>
      <c r="N144" s="51"/>
    </row>
    <row r="145" s="1" customFormat="1" ht="18" customHeight="1" spans="1:14">
      <c r="A145" s="41"/>
      <c r="B145" s="41"/>
      <c r="C145" s="42"/>
      <c r="D145" s="42" t="s">
        <v>369</v>
      </c>
      <c r="E145" s="42" t="s">
        <v>370</v>
      </c>
      <c r="F145" s="14">
        <v>74.4</v>
      </c>
      <c r="G145" s="14">
        <v>29.76</v>
      </c>
      <c r="H145" s="14">
        <v>73.4</v>
      </c>
      <c r="I145" s="14">
        <v>44.04</v>
      </c>
      <c r="J145" s="14">
        <v>73.8</v>
      </c>
      <c r="K145" s="48">
        <v>5</v>
      </c>
      <c r="L145" s="12" t="s">
        <v>27</v>
      </c>
      <c r="M145" s="30"/>
      <c r="N145" s="51"/>
    </row>
    <row r="146" s="1" customFormat="1" ht="18" customHeight="1" spans="1:14">
      <c r="A146" s="41"/>
      <c r="B146" s="41"/>
      <c r="C146" s="42"/>
      <c r="D146" s="42" t="s">
        <v>371</v>
      </c>
      <c r="E146" s="42" t="s">
        <v>372</v>
      </c>
      <c r="F146" s="14">
        <v>73.1</v>
      </c>
      <c r="G146" s="14">
        <v>29.24</v>
      </c>
      <c r="H146" s="14">
        <v>66.4</v>
      </c>
      <c r="I146" s="14">
        <v>39.84</v>
      </c>
      <c r="J146" s="14">
        <v>69.08</v>
      </c>
      <c r="K146" s="48">
        <v>6</v>
      </c>
      <c r="L146" s="12" t="s">
        <v>27</v>
      </c>
      <c r="M146" s="30"/>
      <c r="N146" s="50"/>
    </row>
    <row r="147" s="1" customFormat="1" ht="18" customHeight="1" spans="1:14">
      <c r="A147" s="41" t="s">
        <v>236</v>
      </c>
      <c r="B147" s="41" t="s">
        <v>373</v>
      </c>
      <c r="C147" s="42" t="s">
        <v>374</v>
      </c>
      <c r="D147" s="42" t="s">
        <v>375</v>
      </c>
      <c r="E147" s="42" t="s">
        <v>376</v>
      </c>
      <c r="F147" s="14">
        <v>54.3</v>
      </c>
      <c r="G147" s="14">
        <v>21.72</v>
      </c>
      <c r="H147" s="14">
        <v>88.2</v>
      </c>
      <c r="I147" s="14">
        <v>52.92</v>
      </c>
      <c r="J147" s="14">
        <v>74.64</v>
      </c>
      <c r="K147" s="48">
        <v>1</v>
      </c>
      <c r="L147" s="12" t="s">
        <v>20</v>
      </c>
      <c r="M147" s="30"/>
      <c r="N147" s="49">
        <v>3</v>
      </c>
    </row>
    <row r="148" s="1" customFormat="1" ht="18" customHeight="1" spans="1:14">
      <c r="A148" s="41"/>
      <c r="B148" s="41"/>
      <c r="C148" s="42"/>
      <c r="D148" s="42" t="s">
        <v>377</v>
      </c>
      <c r="E148" s="42" t="s">
        <v>378</v>
      </c>
      <c r="F148" s="14">
        <v>48.4</v>
      </c>
      <c r="G148" s="14">
        <v>19.36</v>
      </c>
      <c r="H148" s="14">
        <v>92</v>
      </c>
      <c r="I148" s="14">
        <v>55.2</v>
      </c>
      <c r="J148" s="14">
        <v>74.56</v>
      </c>
      <c r="K148" s="48">
        <v>2</v>
      </c>
      <c r="L148" s="12" t="s">
        <v>20</v>
      </c>
      <c r="M148" s="30"/>
      <c r="N148" s="51"/>
    </row>
    <row r="149" s="1" customFormat="1" ht="18" customHeight="1" spans="1:14">
      <c r="A149" s="41"/>
      <c r="B149" s="41"/>
      <c r="C149" s="42"/>
      <c r="D149" s="42" t="s">
        <v>379</v>
      </c>
      <c r="E149" s="42" t="s">
        <v>380</v>
      </c>
      <c r="F149" s="14">
        <v>67.8</v>
      </c>
      <c r="G149" s="14">
        <v>27.12</v>
      </c>
      <c r="H149" s="14">
        <v>77.8</v>
      </c>
      <c r="I149" s="14">
        <v>46.68</v>
      </c>
      <c r="J149" s="14">
        <v>73.8</v>
      </c>
      <c r="K149" s="48">
        <v>3</v>
      </c>
      <c r="L149" s="12" t="s">
        <v>20</v>
      </c>
      <c r="M149" s="30"/>
      <c r="N149" s="51"/>
    </row>
    <row r="150" s="1" customFormat="1" ht="18" customHeight="1" spans="1:14">
      <c r="A150" s="41"/>
      <c r="B150" s="41"/>
      <c r="C150" s="42"/>
      <c r="D150" s="42" t="s">
        <v>381</v>
      </c>
      <c r="E150" s="42" t="s">
        <v>382</v>
      </c>
      <c r="F150" s="14">
        <v>61.3</v>
      </c>
      <c r="G150" s="14">
        <v>24.52</v>
      </c>
      <c r="H150" s="14">
        <v>78.8</v>
      </c>
      <c r="I150" s="14">
        <v>47.28</v>
      </c>
      <c r="J150" s="14">
        <v>71.8</v>
      </c>
      <c r="K150" s="48">
        <v>4</v>
      </c>
      <c r="L150" s="12" t="s">
        <v>27</v>
      </c>
      <c r="M150" s="30"/>
      <c r="N150" s="51"/>
    </row>
    <row r="151" s="1" customFormat="1" ht="18" customHeight="1" spans="1:14">
      <c r="A151" s="41"/>
      <c r="B151" s="41"/>
      <c r="C151" s="42"/>
      <c r="D151" s="44" t="s">
        <v>383</v>
      </c>
      <c r="E151" s="42" t="s">
        <v>384</v>
      </c>
      <c r="F151" s="14">
        <v>45.7</v>
      </c>
      <c r="G151" s="14">
        <v>18.28</v>
      </c>
      <c r="H151" s="14">
        <v>87.4</v>
      </c>
      <c r="I151" s="14">
        <v>52.44</v>
      </c>
      <c r="J151" s="14">
        <v>70.72</v>
      </c>
      <c r="K151" s="48">
        <v>5</v>
      </c>
      <c r="L151" s="12" t="s">
        <v>27</v>
      </c>
      <c r="M151" s="30"/>
      <c r="N151" s="51"/>
    </row>
    <row r="152" s="1" customFormat="1" ht="18" customHeight="1" spans="1:14">
      <c r="A152" s="41"/>
      <c r="B152" s="41"/>
      <c r="C152" s="42"/>
      <c r="D152" s="42" t="s">
        <v>385</v>
      </c>
      <c r="E152" s="42" t="s">
        <v>386</v>
      </c>
      <c r="F152" s="14">
        <v>51.9</v>
      </c>
      <c r="G152" s="14">
        <v>20.76</v>
      </c>
      <c r="H152" s="14">
        <v>73.8</v>
      </c>
      <c r="I152" s="14">
        <v>44.28</v>
      </c>
      <c r="J152" s="14">
        <v>65.04</v>
      </c>
      <c r="K152" s="48">
        <v>6</v>
      </c>
      <c r="L152" s="12" t="s">
        <v>27</v>
      </c>
      <c r="M152" s="30"/>
      <c r="N152" s="51"/>
    </row>
    <row r="153" s="1" customFormat="1" ht="18" customHeight="1" spans="1:14">
      <c r="A153" s="41"/>
      <c r="B153" s="41"/>
      <c r="C153" s="42"/>
      <c r="D153" s="42" t="s">
        <v>387</v>
      </c>
      <c r="E153" s="42" t="s">
        <v>388</v>
      </c>
      <c r="F153" s="14">
        <v>55</v>
      </c>
      <c r="G153" s="14">
        <v>22</v>
      </c>
      <c r="H153" s="14" t="s">
        <v>122</v>
      </c>
      <c r="I153" s="14" t="s">
        <v>122</v>
      </c>
      <c r="J153" s="14" t="s">
        <v>122</v>
      </c>
      <c r="K153" s="48" t="s">
        <v>122</v>
      </c>
      <c r="L153" s="12" t="s">
        <v>27</v>
      </c>
      <c r="M153" s="30" t="s">
        <v>134</v>
      </c>
      <c r="N153" s="50"/>
    </row>
    <row r="154" s="1" customFormat="1" ht="18" customHeight="1" spans="1:14">
      <c r="A154" s="41" t="s">
        <v>236</v>
      </c>
      <c r="B154" s="41" t="s">
        <v>389</v>
      </c>
      <c r="C154" s="42" t="s">
        <v>390</v>
      </c>
      <c r="D154" s="42" t="s">
        <v>391</v>
      </c>
      <c r="E154" s="42" t="s">
        <v>392</v>
      </c>
      <c r="F154" s="14">
        <v>67.3</v>
      </c>
      <c r="G154" s="14">
        <v>26.92</v>
      </c>
      <c r="H154" s="14">
        <v>83.6</v>
      </c>
      <c r="I154" s="14">
        <v>50.16</v>
      </c>
      <c r="J154" s="14">
        <v>77.08</v>
      </c>
      <c r="K154" s="48">
        <v>1</v>
      </c>
      <c r="L154" s="12" t="s">
        <v>20</v>
      </c>
      <c r="M154" s="30"/>
      <c r="N154" s="52">
        <v>2</v>
      </c>
    </row>
    <row r="155" s="1" customFormat="1" ht="18" customHeight="1" spans="1:14">
      <c r="A155" s="41"/>
      <c r="B155" s="41"/>
      <c r="C155" s="42"/>
      <c r="D155" s="42" t="s">
        <v>393</v>
      </c>
      <c r="E155" s="42" t="s">
        <v>394</v>
      </c>
      <c r="F155" s="14">
        <v>62.9</v>
      </c>
      <c r="G155" s="14">
        <v>25.16</v>
      </c>
      <c r="H155" s="14">
        <v>81.8</v>
      </c>
      <c r="I155" s="14">
        <v>49.08</v>
      </c>
      <c r="J155" s="14">
        <v>74.24</v>
      </c>
      <c r="K155" s="48">
        <v>2</v>
      </c>
      <c r="L155" s="12" t="s">
        <v>20</v>
      </c>
      <c r="M155" s="30"/>
      <c r="N155" s="52"/>
    </row>
    <row r="156" s="1" customFormat="1" ht="18" customHeight="1" spans="1:14">
      <c r="A156" s="41"/>
      <c r="B156" s="41"/>
      <c r="C156" s="42"/>
      <c r="D156" s="42" t="s">
        <v>395</v>
      </c>
      <c r="E156" s="42" t="s">
        <v>396</v>
      </c>
      <c r="F156" s="14">
        <v>58.4</v>
      </c>
      <c r="G156" s="14">
        <v>23.36</v>
      </c>
      <c r="H156" s="14">
        <v>80.2</v>
      </c>
      <c r="I156" s="14">
        <v>48.12</v>
      </c>
      <c r="J156" s="14">
        <v>71.48</v>
      </c>
      <c r="K156" s="48">
        <v>3</v>
      </c>
      <c r="L156" s="12" t="s">
        <v>27</v>
      </c>
      <c r="M156" s="30"/>
      <c r="N156" s="52"/>
    </row>
    <row r="157" s="1" customFormat="1" ht="18" customHeight="1" spans="1:14">
      <c r="A157" s="41"/>
      <c r="B157" s="41"/>
      <c r="C157" s="42"/>
      <c r="D157" s="42" t="s">
        <v>397</v>
      </c>
      <c r="E157" s="42" t="s">
        <v>398</v>
      </c>
      <c r="F157" s="14">
        <v>49.5</v>
      </c>
      <c r="G157" s="14">
        <v>19.8</v>
      </c>
      <c r="H157" s="14" t="s">
        <v>122</v>
      </c>
      <c r="I157" s="14" t="s">
        <v>122</v>
      </c>
      <c r="J157" s="14" t="s">
        <v>122</v>
      </c>
      <c r="K157" s="48" t="s">
        <v>122</v>
      </c>
      <c r="L157" s="12" t="s">
        <v>27</v>
      </c>
      <c r="M157" s="30" t="s">
        <v>134</v>
      </c>
      <c r="N157" s="52"/>
    </row>
    <row r="158" s="1" customFormat="1" ht="18" customHeight="1" spans="1:14">
      <c r="A158" s="41" t="s">
        <v>236</v>
      </c>
      <c r="B158" s="41" t="s">
        <v>399</v>
      </c>
      <c r="C158" s="42" t="s">
        <v>400</v>
      </c>
      <c r="D158" s="42" t="s">
        <v>401</v>
      </c>
      <c r="E158" s="42" t="s">
        <v>402</v>
      </c>
      <c r="F158" s="14">
        <v>58.7</v>
      </c>
      <c r="G158" s="14">
        <v>23.48</v>
      </c>
      <c r="H158" s="14">
        <v>85.6</v>
      </c>
      <c r="I158" s="14">
        <v>51.36</v>
      </c>
      <c r="J158" s="14">
        <v>74.84</v>
      </c>
      <c r="K158" s="48">
        <v>1</v>
      </c>
      <c r="L158" s="12" t="s">
        <v>20</v>
      </c>
      <c r="M158" s="30"/>
      <c r="N158" s="52">
        <v>1</v>
      </c>
    </row>
    <row r="159" s="1" customFormat="1" ht="18" customHeight="1" spans="1:14">
      <c r="A159" s="41"/>
      <c r="B159" s="41"/>
      <c r="C159" s="42"/>
      <c r="D159" s="42" t="s">
        <v>403</v>
      </c>
      <c r="E159" s="42" t="s">
        <v>404</v>
      </c>
      <c r="F159" s="14">
        <v>55.8</v>
      </c>
      <c r="G159" s="14">
        <v>22.32</v>
      </c>
      <c r="H159" s="14">
        <v>73.6</v>
      </c>
      <c r="I159" s="14">
        <v>44.16</v>
      </c>
      <c r="J159" s="14">
        <v>66.48</v>
      </c>
      <c r="K159" s="48">
        <v>2</v>
      </c>
      <c r="L159" s="12" t="s">
        <v>27</v>
      </c>
      <c r="M159" s="30"/>
      <c r="N159" s="52"/>
    </row>
    <row r="160" s="1" customFormat="1" ht="18" customHeight="1" spans="1:14">
      <c r="A160" s="41"/>
      <c r="B160" s="41"/>
      <c r="C160" s="42"/>
      <c r="D160" s="42" t="s">
        <v>405</v>
      </c>
      <c r="E160" s="42" t="s">
        <v>406</v>
      </c>
      <c r="F160" s="14">
        <v>59</v>
      </c>
      <c r="G160" s="14">
        <v>23.6</v>
      </c>
      <c r="H160" s="14" t="s">
        <v>122</v>
      </c>
      <c r="I160" s="14" t="s">
        <v>122</v>
      </c>
      <c r="J160" s="14" t="s">
        <v>122</v>
      </c>
      <c r="K160" s="48" t="s">
        <v>122</v>
      </c>
      <c r="L160" s="12" t="s">
        <v>27</v>
      </c>
      <c r="M160" s="30" t="s">
        <v>134</v>
      </c>
      <c r="N160" s="52"/>
    </row>
    <row r="161" s="1" customFormat="1" ht="18" customHeight="1" spans="1:14">
      <c r="A161" s="43" t="s">
        <v>407</v>
      </c>
      <c r="B161" s="43" t="s">
        <v>408</v>
      </c>
      <c r="C161" s="12">
        <v>12040048</v>
      </c>
      <c r="D161" s="12" t="s">
        <v>409</v>
      </c>
      <c r="E161" s="12" t="s">
        <v>410</v>
      </c>
      <c r="F161" s="14">
        <v>75.6</v>
      </c>
      <c r="G161" s="14">
        <v>30.24</v>
      </c>
      <c r="H161" s="14">
        <v>75.33</v>
      </c>
      <c r="I161" s="14">
        <v>45.2</v>
      </c>
      <c r="J161" s="14">
        <v>75.44</v>
      </c>
      <c r="K161" s="48">
        <v>1</v>
      </c>
      <c r="L161" s="43" t="s">
        <v>20</v>
      </c>
      <c r="M161" s="30"/>
      <c r="N161" s="54">
        <v>2</v>
      </c>
    </row>
    <row r="162" s="1" customFormat="1" ht="18" customHeight="1" spans="1:14">
      <c r="A162" s="43"/>
      <c r="B162" s="43"/>
      <c r="C162" s="12"/>
      <c r="D162" s="12" t="s">
        <v>411</v>
      </c>
      <c r="E162" s="12" t="s">
        <v>412</v>
      </c>
      <c r="F162" s="14">
        <v>62.3</v>
      </c>
      <c r="G162" s="14">
        <v>24.92</v>
      </c>
      <c r="H162" s="14">
        <v>80.67</v>
      </c>
      <c r="I162" s="14">
        <v>48.4</v>
      </c>
      <c r="J162" s="14">
        <v>73.32</v>
      </c>
      <c r="K162" s="48">
        <v>2</v>
      </c>
      <c r="L162" s="43" t="s">
        <v>20</v>
      </c>
      <c r="M162" s="30"/>
      <c r="N162" s="54"/>
    </row>
    <row r="163" s="1" customFormat="1" ht="18" customHeight="1" spans="1:14">
      <c r="A163" s="43"/>
      <c r="B163" s="43"/>
      <c r="C163" s="12"/>
      <c r="D163" s="12" t="s">
        <v>413</v>
      </c>
      <c r="E163" s="12" t="s">
        <v>414</v>
      </c>
      <c r="F163" s="14">
        <v>57.9</v>
      </c>
      <c r="G163" s="14">
        <v>23.16</v>
      </c>
      <c r="H163" s="14">
        <v>77.33</v>
      </c>
      <c r="I163" s="14">
        <v>46.4</v>
      </c>
      <c r="J163" s="14">
        <v>69.56</v>
      </c>
      <c r="K163" s="48">
        <v>3</v>
      </c>
      <c r="L163" s="43" t="s">
        <v>27</v>
      </c>
      <c r="M163" s="30"/>
      <c r="N163" s="54"/>
    </row>
    <row r="164" s="1" customFormat="1" ht="18" customHeight="1" spans="1:14">
      <c r="A164" s="43"/>
      <c r="B164" s="43"/>
      <c r="C164" s="12"/>
      <c r="D164" s="12" t="s">
        <v>415</v>
      </c>
      <c r="E164" s="12" t="s">
        <v>416</v>
      </c>
      <c r="F164" s="14">
        <v>54.6</v>
      </c>
      <c r="G164" s="14">
        <v>21.84</v>
      </c>
      <c r="H164" s="14">
        <v>73.33</v>
      </c>
      <c r="I164" s="14">
        <v>44</v>
      </c>
      <c r="J164" s="14">
        <v>65.84</v>
      </c>
      <c r="K164" s="48">
        <v>4</v>
      </c>
      <c r="L164" s="43" t="s">
        <v>27</v>
      </c>
      <c r="M164" s="30"/>
      <c r="N164" s="54"/>
    </row>
    <row r="165" s="1" customFormat="1" ht="18" customHeight="1" spans="1:14">
      <c r="A165" s="43"/>
      <c r="B165" s="43"/>
      <c r="C165" s="12"/>
      <c r="D165" s="12" t="s">
        <v>417</v>
      </c>
      <c r="E165" s="12" t="s">
        <v>418</v>
      </c>
      <c r="F165" s="14">
        <v>56.9</v>
      </c>
      <c r="G165" s="14">
        <v>22.76</v>
      </c>
      <c r="H165" s="53" t="s">
        <v>122</v>
      </c>
      <c r="I165" s="53" t="s">
        <v>122</v>
      </c>
      <c r="J165" s="53" t="s">
        <v>122</v>
      </c>
      <c r="K165" s="55" t="s">
        <v>122</v>
      </c>
      <c r="L165" s="43" t="s">
        <v>27</v>
      </c>
      <c r="M165" s="30" t="s">
        <v>134</v>
      </c>
      <c r="N165" s="54"/>
    </row>
    <row r="166" s="1" customFormat="1" ht="18" customHeight="1" spans="1:14">
      <c r="A166" s="43"/>
      <c r="B166" s="43"/>
      <c r="C166" s="12"/>
      <c r="D166" s="12" t="s">
        <v>419</v>
      </c>
      <c r="E166" s="12" t="s">
        <v>420</v>
      </c>
      <c r="F166" s="14">
        <v>48.4</v>
      </c>
      <c r="G166" s="14">
        <v>19.36</v>
      </c>
      <c r="H166" s="53" t="s">
        <v>122</v>
      </c>
      <c r="I166" s="53" t="s">
        <v>122</v>
      </c>
      <c r="J166" s="53" t="s">
        <v>122</v>
      </c>
      <c r="K166" s="55" t="s">
        <v>122</v>
      </c>
      <c r="L166" s="43" t="s">
        <v>27</v>
      </c>
      <c r="M166" s="30" t="s">
        <v>134</v>
      </c>
      <c r="N166" s="54"/>
    </row>
    <row r="167" s="1" customFormat="1" ht="18" customHeight="1" spans="1:14">
      <c r="A167" s="43" t="s">
        <v>407</v>
      </c>
      <c r="B167" s="43" t="s">
        <v>421</v>
      </c>
      <c r="C167" s="43">
        <v>12040049</v>
      </c>
      <c r="D167" s="12" t="s">
        <v>422</v>
      </c>
      <c r="E167" s="12" t="s">
        <v>423</v>
      </c>
      <c r="F167" s="14">
        <v>61.2</v>
      </c>
      <c r="G167" s="14">
        <v>24.48</v>
      </c>
      <c r="H167" s="14">
        <v>80</v>
      </c>
      <c r="I167" s="14">
        <v>48</v>
      </c>
      <c r="J167" s="14">
        <v>72.48</v>
      </c>
      <c r="K167" s="48">
        <v>1</v>
      </c>
      <c r="L167" s="43" t="s">
        <v>20</v>
      </c>
      <c r="M167" s="30"/>
      <c r="N167" s="56">
        <v>3</v>
      </c>
    </row>
    <row r="168" s="1" customFormat="1" ht="18" customHeight="1" spans="1:14">
      <c r="A168" s="43"/>
      <c r="B168" s="43"/>
      <c r="C168" s="43"/>
      <c r="D168" s="12" t="s">
        <v>424</v>
      </c>
      <c r="E168" s="12" t="s">
        <v>425</v>
      </c>
      <c r="F168" s="14">
        <v>52.2</v>
      </c>
      <c r="G168" s="14">
        <v>20.88</v>
      </c>
      <c r="H168" s="14">
        <v>84.33</v>
      </c>
      <c r="I168" s="14">
        <v>50.6</v>
      </c>
      <c r="J168" s="14">
        <v>71.48</v>
      </c>
      <c r="K168" s="48">
        <v>2</v>
      </c>
      <c r="L168" s="43" t="s">
        <v>20</v>
      </c>
      <c r="M168" s="30"/>
      <c r="N168" s="56"/>
    </row>
    <row r="169" s="1" customFormat="1" ht="18" customHeight="1" spans="1:14">
      <c r="A169" s="43"/>
      <c r="B169" s="43"/>
      <c r="C169" s="43"/>
      <c r="D169" s="12" t="s">
        <v>426</v>
      </c>
      <c r="E169" s="12" t="s">
        <v>427</v>
      </c>
      <c r="F169" s="14">
        <v>53.1</v>
      </c>
      <c r="G169" s="14">
        <v>21.24</v>
      </c>
      <c r="H169" s="14">
        <v>83</v>
      </c>
      <c r="I169" s="14">
        <v>49.8</v>
      </c>
      <c r="J169" s="14">
        <v>71.04</v>
      </c>
      <c r="K169" s="48">
        <v>3</v>
      </c>
      <c r="L169" s="43" t="s">
        <v>20</v>
      </c>
      <c r="M169" s="30"/>
      <c r="N169" s="56"/>
    </row>
    <row r="170" s="1" customFormat="1" ht="18" customHeight="1" spans="1:14">
      <c r="A170" s="43"/>
      <c r="B170" s="43"/>
      <c r="C170" s="43"/>
      <c r="D170" s="12" t="s">
        <v>428</v>
      </c>
      <c r="E170" s="12" t="s">
        <v>429</v>
      </c>
      <c r="F170" s="14">
        <v>52.8</v>
      </c>
      <c r="G170" s="14">
        <v>21.12</v>
      </c>
      <c r="H170" s="14">
        <v>82.67</v>
      </c>
      <c r="I170" s="14">
        <v>49.6</v>
      </c>
      <c r="J170" s="14">
        <v>70.72</v>
      </c>
      <c r="K170" s="48">
        <v>4</v>
      </c>
      <c r="L170" s="43" t="s">
        <v>27</v>
      </c>
      <c r="M170" s="30"/>
      <c r="N170" s="56"/>
    </row>
    <row r="171" s="1" customFormat="1" ht="18" customHeight="1" spans="1:14">
      <c r="A171" s="43"/>
      <c r="B171" s="43"/>
      <c r="C171" s="43"/>
      <c r="D171" s="12" t="s">
        <v>430</v>
      </c>
      <c r="E171" s="12" t="s">
        <v>431</v>
      </c>
      <c r="F171" s="14">
        <v>59.2</v>
      </c>
      <c r="G171" s="14">
        <v>23.68</v>
      </c>
      <c r="H171" s="14">
        <v>76.67</v>
      </c>
      <c r="I171" s="14">
        <v>46</v>
      </c>
      <c r="J171" s="14">
        <v>69.68</v>
      </c>
      <c r="K171" s="48">
        <v>5</v>
      </c>
      <c r="L171" s="43" t="s">
        <v>27</v>
      </c>
      <c r="M171" s="30"/>
      <c r="N171" s="56"/>
    </row>
    <row r="172" s="1" customFormat="1" ht="18" customHeight="1" spans="1:14">
      <c r="A172" s="43"/>
      <c r="B172" s="43"/>
      <c r="C172" s="43"/>
      <c r="D172" s="12" t="s">
        <v>432</v>
      </c>
      <c r="E172" s="12" t="s">
        <v>433</v>
      </c>
      <c r="F172" s="14">
        <v>60</v>
      </c>
      <c r="G172" s="14">
        <v>24</v>
      </c>
      <c r="H172" s="53" t="s">
        <v>122</v>
      </c>
      <c r="I172" s="53" t="s">
        <v>122</v>
      </c>
      <c r="J172" s="53" t="s">
        <v>122</v>
      </c>
      <c r="K172" s="55" t="s">
        <v>122</v>
      </c>
      <c r="L172" s="43" t="s">
        <v>27</v>
      </c>
      <c r="M172" s="30" t="s">
        <v>134</v>
      </c>
      <c r="N172" s="56"/>
    </row>
    <row r="173" s="1" customFormat="1" ht="18" customHeight="1" spans="1:14">
      <c r="A173" s="43"/>
      <c r="B173" s="43"/>
      <c r="C173" s="43"/>
      <c r="D173" s="12" t="s">
        <v>434</v>
      </c>
      <c r="E173" s="12" t="s">
        <v>435</v>
      </c>
      <c r="F173" s="14">
        <v>46.5</v>
      </c>
      <c r="G173" s="14">
        <v>18.6</v>
      </c>
      <c r="H173" s="53" t="s">
        <v>122</v>
      </c>
      <c r="I173" s="53" t="s">
        <v>122</v>
      </c>
      <c r="J173" s="53" t="s">
        <v>122</v>
      </c>
      <c r="K173" s="55" t="s">
        <v>122</v>
      </c>
      <c r="L173" s="43" t="s">
        <v>27</v>
      </c>
      <c r="M173" s="30" t="s">
        <v>134</v>
      </c>
      <c r="N173" s="56"/>
    </row>
    <row r="174" s="1" customFormat="1" ht="18" customHeight="1" spans="1:14">
      <c r="A174" s="43" t="s">
        <v>407</v>
      </c>
      <c r="B174" s="43" t="s">
        <v>436</v>
      </c>
      <c r="C174" s="43">
        <v>12040050</v>
      </c>
      <c r="D174" s="12" t="s">
        <v>437</v>
      </c>
      <c r="E174" s="12" t="s">
        <v>438</v>
      </c>
      <c r="F174" s="14">
        <v>52.6</v>
      </c>
      <c r="G174" s="14">
        <v>21.04</v>
      </c>
      <c r="H174" s="14">
        <v>85.33</v>
      </c>
      <c r="I174" s="14">
        <v>51.2</v>
      </c>
      <c r="J174" s="14">
        <v>72.24</v>
      </c>
      <c r="K174" s="48">
        <v>1</v>
      </c>
      <c r="L174" s="43" t="s">
        <v>20</v>
      </c>
      <c r="M174" s="30"/>
      <c r="N174" s="56">
        <v>2</v>
      </c>
    </row>
    <row r="175" s="1" customFormat="1" ht="18" customHeight="1" spans="1:14">
      <c r="A175" s="43"/>
      <c r="B175" s="43"/>
      <c r="C175" s="43"/>
      <c r="D175" s="12" t="s">
        <v>439</v>
      </c>
      <c r="E175" s="12" t="s">
        <v>440</v>
      </c>
      <c r="F175" s="14">
        <v>53.5</v>
      </c>
      <c r="G175" s="14">
        <v>21.4</v>
      </c>
      <c r="H175" s="14">
        <v>84</v>
      </c>
      <c r="I175" s="14">
        <v>50.4</v>
      </c>
      <c r="J175" s="14">
        <v>71.8</v>
      </c>
      <c r="K175" s="48">
        <v>2</v>
      </c>
      <c r="L175" s="43" t="s">
        <v>20</v>
      </c>
      <c r="M175" s="30"/>
      <c r="N175" s="56"/>
    </row>
    <row r="176" s="1" customFormat="1" ht="18" customHeight="1" spans="1:14">
      <c r="A176" s="43"/>
      <c r="B176" s="43"/>
      <c r="C176" s="43"/>
      <c r="D176" s="12" t="s">
        <v>441</v>
      </c>
      <c r="E176" s="12" t="s">
        <v>442</v>
      </c>
      <c r="F176" s="14">
        <v>46.5</v>
      </c>
      <c r="G176" s="14">
        <v>18.6</v>
      </c>
      <c r="H176" s="14">
        <v>78.33</v>
      </c>
      <c r="I176" s="14">
        <v>47</v>
      </c>
      <c r="J176" s="14">
        <v>65.6</v>
      </c>
      <c r="K176" s="48">
        <v>3</v>
      </c>
      <c r="L176" s="43" t="s">
        <v>27</v>
      </c>
      <c r="M176" s="30"/>
      <c r="N176" s="56"/>
    </row>
    <row r="177" s="1" customFormat="1" ht="18" customHeight="1" spans="1:14">
      <c r="A177" s="43" t="s">
        <v>407</v>
      </c>
      <c r="B177" s="43" t="s">
        <v>443</v>
      </c>
      <c r="C177" s="43">
        <v>12040051</v>
      </c>
      <c r="D177" s="12" t="s">
        <v>444</v>
      </c>
      <c r="E177" s="12" t="s">
        <v>445</v>
      </c>
      <c r="F177" s="14">
        <v>57.9</v>
      </c>
      <c r="G177" s="14">
        <v>23.16</v>
      </c>
      <c r="H177" s="14">
        <v>80.67</v>
      </c>
      <c r="I177" s="14">
        <v>48.4</v>
      </c>
      <c r="J177" s="14">
        <v>71.56</v>
      </c>
      <c r="K177" s="48">
        <v>1</v>
      </c>
      <c r="L177" s="43" t="s">
        <v>20</v>
      </c>
      <c r="M177" s="30"/>
      <c r="N177" s="56">
        <v>1</v>
      </c>
    </row>
    <row r="178" s="1" customFormat="1" ht="18" customHeight="1" spans="1:14">
      <c r="A178" s="43"/>
      <c r="B178" s="43"/>
      <c r="C178" s="43"/>
      <c r="D178" s="12" t="s">
        <v>446</v>
      </c>
      <c r="E178" s="12" t="s">
        <v>447</v>
      </c>
      <c r="F178" s="14">
        <v>56.1</v>
      </c>
      <c r="G178" s="14">
        <v>22.44</v>
      </c>
      <c r="H178" s="53" t="s">
        <v>122</v>
      </c>
      <c r="I178" s="53" t="s">
        <v>122</v>
      </c>
      <c r="J178" s="53" t="s">
        <v>122</v>
      </c>
      <c r="K178" s="55" t="s">
        <v>122</v>
      </c>
      <c r="L178" s="43" t="s">
        <v>27</v>
      </c>
      <c r="M178" s="30" t="s">
        <v>134</v>
      </c>
      <c r="N178" s="56"/>
    </row>
    <row r="179" s="1" customFormat="1" ht="18" customHeight="1" spans="1:14">
      <c r="A179" s="43" t="s">
        <v>407</v>
      </c>
      <c r="B179" s="43" t="s">
        <v>448</v>
      </c>
      <c r="C179" s="43">
        <v>12040052</v>
      </c>
      <c r="D179" s="12" t="s">
        <v>449</v>
      </c>
      <c r="E179" s="12" t="s">
        <v>450</v>
      </c>
      <c r="F179" s="14">
        <v>51</v>
      </c>
      <c r="G179" s="14">
        <v>20.4</v>
      </c>
      <c r="H179" s="14">
        <v>88.33</v>
      </c>
      <c r="I179" s="14">
        <v>53</v>
      </c>
      <c r="J179" s="14">
        <v>73.4</v>
      </c>
      <c r="K179" s="48">
        <v>1</v>
      </c>
      <c r="L179" s="43" t="s">
        <v>20</v>
      </c>
      <c r="M179" s="30"/>
      <c r="N179" s="56">
        <v>2</v>
      </c>
    </row>
    <row r="180" s="1" customFormat="1" ht="18" customHeight="1" spans="1:14">
      <c r="A180" s="43"/>
      <c r="B180" s="43"/>
      <c r="C180" s="43"/>
      <c r="D180" s="12" t="s">
        <v>451</v>
      </c>
      <c r="E180" s="12" t="s">
        <v>452</v>
      </c>
      <c r="F180" s="14">
        <v>57.3</v>
      </c>
      <c r="G180" s="14">
        <v>22.92</v>
      </c>
      <c r="H180" s="14">
        <v>83.33</v>
      </c>
      <c r="I180" s="14">
        <v>50</v>
      </c>
      <c r="J180" s="14">
        <v>72.92</v>
      </c>
      <c r="K180" s="48">
        <v>2</v>
      </c>
      <c r="L180" s="43" t="s">
        <v>20</v>
      </c>
      <c r="M180" s="30"/>
      <c r="N180" s="56"/>
    </row>
    <row r="181" s="1" customFormat="1" ht="18" customHeight="1" spans="1:14">
      <c r="A181" s="43"/>
      <c r="B181" s="43"/>
      <c r="C181" s="43"/>
      <c r="D181" s="12" t="s">
        <v>453</v>
      </c>
      <c r="E181" s="12" t="s">
        <v>454</v>
      </c>
      <c r="F181" s="14">
        <v>59.5</v>
      </c>
      <c r="G181" s="14">
        <v>23.8</v>
      </c>
      <c r="H181" s="14">
        <v>80.33</v>
      </c>
      <c r="I181" s="14">
        <v>48.2</v>
      </c>
      <c r="J181" s="14">
        <v>72</v>
      </c>
      <c r="K181" s="48">
        <v>3</v>
      </c>
      <c r="L181" s="43" t="s">
        <v>27</v>
      </c>
      <c r="M181" s="30"/>
      <c r="N181" s="56"/>
    </row>
    <row r="182" s="1" customFormat="1" ht="18" customHeight="1" spans="1:14">
      <c r="A182" s="43"/>
      <c r="B182" s="43"/>
      <c r="C182" s="43"/>
      <c r="D182" s="12" t="s">
        <v>455</v>
      </c>
      <c r="E182" s="12" t="s">
        <v>456</v>
      </c>
      <c r="F182" s="14">
        <v>53.3</v>
      </c>
      <c r="G182" s="14">
        <v>21.32</v>
      </c>
      <c r="H182" s="14">
        <v>83.67</v>
      </c>
      <c r="I182" s="14">
        <v>50.2</v>
      </c>
      <c r="J182" s="14">
        <v>71.52</v>
      </c>
      <c r="K182" s="48">
        <v>4</v>
      </c>
      <c r="L182" s="43" t="s">
        <v>27</v>
      </c>
      <c r="M182" s="30"/>
      <c r="N182" s="56"/>
    </row>
    <row r="183" s="1" customFormat="1" ht="18" customHeight="1" spans="1:14">
      <c r="A183" s="43"/>
      <c r="B183" s="43"/>
      <c r="C183" s="43"/>
      <c r="D183" s="12" t="s">
        <v>457</v>
      </c>
      <c r="E183" s="12" t="s">
        <v>458</v>
      </c>
      <c r="F183" s="14">
        <v>51.1</v>
      </c>
      <c r="G183" s="14">
        <v>20.44</v>
      </c>
      <c r="H183" s="14">
        <v>84.33</v>
      </c>
      <c r="I183" s="14">
        <v>50.6</v>
      </c>
      <c r="J183" s="14">
        <v>71.04</v>
      </c>
      <c r="K183" s="48">
        <v>5</v>
      </c>
      <c r="L183" s="43" t="s">
        <v>27</v>
      </c>
      <c r="M183" s="30"/>
      <c r="N183" s="56"/>
    </row>
    <row r="184" s="1" customFormat="1" ht="18" customHeight="1" spans="1:14">
      <c r="A184" s="43"/>
      <c r="B184" s="43"/>
      <c r="C184" s="43"/>
      <c r="D184" s="12" t="s">
        <v>459</v>
      </c>
      <c r="E184" s="12" t="s">
        <v>460</v>
      </c>
      <c r="F184" s="14">
        <v>55.7</v>
      </c>
      <c r="G184" s="14">
        <v>22.28</v>
      </c>
      <c r="H184" s="14">
        <v>79.67</v>
      </c>
      <c r="I184" s="14">
        <v>47.8</v>
      </c>
      <c r="J184" s="14">
        <v>70.08</v>
      </c>
      <c r="K184" s="48">
        <v>6</v>
      </c>
      <c r="L184" s="43" t="s">
        <v>27</v>
      </c>
      <c r="M184" s="30"/>
      <c r="N184" s="56"/>
    </row>
    <row r="185" s="1" customFormat="1" ht="18" customHeight="1" spans="1:14">
      <c r="A185" s="43" t="s">
        <v>407</v>
      </c>
      <c r="B185" s="43" t="s">
        <v>461</v>
      </c>
      <c r="C185" s="43">
        <v>12040053</v>
      </c>
      <c r="D185" s="12" t="s">
        <v>462</v>
      </c>
      <c r="E185" s="12" t="s">
        <v>463</v>
      </c>
      <c r="F185" s="14">
        <v>63.8</v>
      </c>
      <c r="G185" s="14">
        <v>25.52</v>
      </c>
      <c r="H185" s="14">
        <v>87.5</v>
      </c>
      <c r="I185" s="14">
        <v>52.5</v>
      </c>
      <c r="J185" s="14">
        <v>78.02</v>
      </c>
      <c r="K185" s="48">
        <v>1</v>
      </c>
      <c r="L185" s="12" t="s">
        <v>20</v>
      </c>
      <c r="M185" s="30"/>
      <c r="N185" s="56">
        <v>1</v>
      </c>
    </row>
    <row r="186" s="1" customFormat="1" ht="18" customHeight="1" spans="1:14">
      <c r="A186" s="43"/>
      <c r="B186" s="43"/>
      <c r="C186" s="43"/>
      <c r="D186" s="12" t="s">
        <v>464</v>
      </c>
      <c r="E186" s="12" t="s">
        <v>465</v>
      </c>
      <c r="F186" s="14">
        <v>60.9</v>
      </c>
      <c r="G186" s="14">
        <v>24.36</v>
      </c>
      <c r="H186" s="14">
        <v>84.17</v>
      </c>
      <c r="I186" s="14">
        <v>50.5</v>
      </c>
      <c r="J186" s="14">
        <v>74.86</v>
      </c>
      <c r="K186" s="48">
        <v>2</v>
      </c>
      <c r="L186" s="43" t="s">
        <v>27</v>
      </c>
      <c r="M186" s="30"/>
      <c r="N186" s="56"/>
    </row>
    <row r="187" s="1" customFormat="1" ht="18" customHeight="1" spans="1:14">
      <c r="A187" s="43"/>
      <c r="B187" s="43"/>
      <c r="C187" s="43"/>
      <c r="D187" s="12" t="s">
        <v>466</v>
      </c>
      <c r="E187" s="12" t="s">
        <v>467</v>
      </c>
      <c r="F187" s="14">
        <v>66.6</v>
      </c>
      <c r="G187" s="14">
        <v>26.64</v>
      </c>
      <c r="H187" s="14">
        <v>76.5</v>
      </c>
      <c r="I187" s="14">
        <v>45.9</v>
      </c>
      <c r="J187" s="14">
        <v>72.54</v>
      </c>
      <c r="K187" s="48">
        <v>3</v>
      </c>
      <c r="L187" s="43" t="s">
        <v>27</v>
      </c>
      <c r="M187" s="30"/>
      <c r="N187" s="56"/>
    </row>
    <row r="188" s="1" customFormat="1" ht="18" customHeight="1" spans="1:14">
      <c r="A188" s="43" t="s">
        <v>407</v>
      </c>
      <c r="B188" s="43" t="s">
        <v>468</v>
      </c>
      <c r="C188" s="43">
        <v>12040054</v>
      </c>
      <c r="D188" s="12" t="s">
        <v>469</v>
      </c>
      <c r="E188" s="12" t="s">
        <v>470</v>
      </c>
      <c r="F188" s="14">
        <v>51.7</v>
      </c>
      <c r="G188" s="14">
        <v>20.68</v>
      </c>
      <c r="H188" s="14">
        <v>85.33</v>
      </c>
      <c r="I188" s="14">
        <v>51.2</v>
      </c>
      <c r="J188" s="14">
        <v>71.88</v>
      </c>
      <c r="K188" s="48">
        <v>1</v>
      </c>
      <c r="L188" s="12" t="s">
        <v>20</v>
      </c>
      <c r="M188" s="30"/>
      <c r="N188" s="56">
        <v>1</v>
      </c>
    </row>
    <row r="189" s="1" customFormat="1" ht="18" customHeight="1" spans="1:14">
      <c r="A189" s="43" t="s">
        <v>407</v>
      </c>
      <c r="B189" s="43" t="s">
        <v>471</v>
      </c>
      <c r="C189" s="43">
        <v>12040055</v>
      </c>
      <c r="D189" s="12" t="s">
        <v>472</v>
      </c>
      <c r="E189" s="12" t="s">
        <v>473</v>
      </c>
      <c r="F189" s="14">
        <v>62.5</v>
      </c>
      <c r="G189" s="14">
        <v>25</v>
      </c>
      <c r="H189" s="14">
        <v>87.43</v>
      </c>
      <c r="I189" s="14">
        <v>52.46</v>
      </c>
      <c r="J189" s="14">
        <v>77.46</v>
      </c>
      <c r="K189" s="48">
        <v>1</v>
      </c>
      <c r="L189" s="12" t="s">
        <v>20</v>
      </c>
      <c r="M189" s="30"/>
      <c r="N189" s="56">
        <v>5</v>
      </c>
    </row>
    <row r="190" s="1" customFormat="1" ht="18" customHeight="1" spans="1:14">
      <c r="A190" s="43"/>
      <c r="B190" s="43"/>
      <c r="C190" s="43"/>
      <c r="D190" s="12" t="s">
        <v>474</v>
      </c>
      <c r="E190" s="12" t="s">
        <v>475</v>
      </c>
      <c r="F190" s="14">
        <v>59.3</v>
      </c>
      <c r="G190" s="14">
        <v>23.72</v>
      </c>
      <c r="H190" s="14">
        <v>87.87</v>
      </c>
      <c r="I190" s="14">
        <v>52.72</v>
      </c>
      <c r="J190" s="14">
        <v>76.44</v>
      </c>
      <c r="K190" s="48">
        <v>2</v>
      </c>
      <c r="L190" s="12" t="s">
        <v>20</v>
      </c>
      <c r="M190" s="30"/>
      <c r="N190" s="56"/>
    </row>
    <row r="191" s="1" customFormat="1" ht="18" customHeight="1" spans="1:14">
      <c r="A191" s="43"/>
      <c r="B191" s="43"/>
      <c r="C191" s="43"/>
      <c r="D191" s="12" t="s">
        <v>476</v>
      </c>
      <c r="E191" s="12" t="s">
        <v>477</v>
      </c>
      <c r="F191" s="14">
        <v>61.9</v>
      </c>
      <c r="G191" s="14">
        <v>24.76</v>
      </c>
      <c r="H191" s="14">
        <v>84.3</v>
      </c>
      <c r="I191" s="14">
        <v>50.58</v>
      </c>
      <c r="J191" s="14">
        <v>75.34</v>
      </c>
      <c r="K191" s="48">
        <v>3</v>
      </c>
      <c r="L191" s="12" t="s">
        <v>20</v>
      </c>
      <c r="M191" s="30"/>
      <c r="N191" s="56"/>
    </row>
    <row r="192" s="1" customFormat="1" ht="18" customHeight="1" spans="1:14">
      <c r="A192" s="43"/>
      <c r="B192" s="43"/>
      <c r="C192" s="43"/>
      <c r="D192" s="12" t="s">
        <v>478</v>
      </c>
      <c r="E192" s="12" t="s">
        <v>479</v>
      </c>
      <c r="F192" s="14">
        <v>53.1</v>
      </c>
      <c r="G192" s="14">
        <v>21.24</v>
      </c>
      <c r="H192" s="14">
        <v>86.43</v>
      </c>
      <c r="I192" s="14">
        <v>51.86</v>
      </c>
      <c r="J192" s="14">
        <v>73.1</v>
      </c>
      <c r="K192" s="48">
        <v>4</v>
      </c>
      <c r="L192" s="12" t="s">
        <v>20</v>
      </c>
      <c r="M192" s="30"/>
      <c r="N192" s="56"/>
    </row>
    <row r="193" s="1" customFormat="1" ht="18" customHeight="1" spans="1:14">
      <c r="A193" s="43"/>
      <c r="B193" s="43"/>
      <c r="C193" s="43"/>
      <c r="D193" s="12" t="s">
        <v>480</v>
      </c>
      <c r="E193" s="12" t="s">
        <v>481</v>
      </c>
      <c r="F193" s="14">
        <v>50.6</v>
      </c>
      <c r="G193" s="14">
        <v>20.24</v>
      </c>
      <c r="H193" s="14">
        <v>86.7</v>
      </c>
      <c r="I193" s="14">
        <v>52.02</v>
      </c>
      <c r="J193" s="14">
        <v>72.26</v>
      </c>
      <c r="K193" s="48">
        <v>5</v>
      </c>
      <c r="L193" s="12" t="s">
        <v>20</v>
      </c>
      <c r="M193" s="30"/>
      <c r="N193" s="56"/>
    </row>
    <row r="194" s="1" customFormat="1" ht="18" customHeight="1" spans="1:14">
      <c r="A194" s="43"/>
      <c r="B194" s="43"/>
      <c r="C194" s="43"/>
      <c r="D194" s="12" t="s">
        <v>482</v>
      </c>
      <c r="E194" s="12" t="s">
        <v>483</v>
      </c>
      <c r="F194" s="14">
        <v>58.8</v>
      </c>
      <c r="G194" s="14">
        <v>23.52</v>
      </c>
      <c r="H194" s="14">
        <v>76.8</v>
      </c>
      <c r="I194" s="14">
        <v>46.08</v>
      </c>
      <c r="J194" s="14">
        <v>69.6</v>
      </c>
      <c r="K194" s="48">
        <v>6</v>
      </c>
      <c r="L194" s="43" t="s">
        <v>27</v>
      </c>
      <c r="M194" s="30"/>
      <c r="N194" s="56"/>
    </row>
    <row r="195" s="1" customFormat="1" ht="18" customHeight="1" spans="1:14">
      <c r="A195" s="43"/>
      <c r="B195" s="43"/>
      <c r="C195" s="43"/>
      <c r="D195" s="12" t="s">
        <v>484</v>
      </c>
      <c r="E195" s="12" t="s">
        <v>485</v>
      </c>
      <c r="F195" s="14">
        <v>56.1</v>
      </c>
      <c r="G195" s="14">
        <v>22.44</v>
      </c>
      <c r="H195" s="14">
        <v>78.3</v>
      </c>
      <c r="I195" s="14">
        <v>46.98</v>
      </c>
      <c r="J195" s="14">
        <v>69.42</v>
      </c>
      <c r="K195" s="48">
        <v>7</v>
      </c>
      <c r="L195" s="43" t="s">
        <v>27</v>
      </c>
      <c r="M195" s="30"/>
      <c r="N195" s="56"/>
    </row>
    <row r="196" s="1" customFormat="1" ht="18" customHeight="1" spans="1:14">
      <c r="A196" s="43"/>
      <c r="B196" s="43"/>
      <c r="C196" s="43"/>
      <c r="D196" s="12" t="s">
        <v>486</v>
      </c>
      <c r="E196" s="12" t="s">
        <v>487</v>
      </c>
      <c r="F196" s="14">
        <v>46.6</v>
      </c>
      <c r="G196" s="14">
        <v>18.64</v>
      </c>
      <c r="H196" s="14">
        <v>84.13</v>
      </c>
      <c r="I196" s="14">
        <v>50.48</v>
      </c>
      <c r="J196" s="14">
        <v>69.12</v>
      </c>
      <c r="K196" s="48">
        <v>8</v>
      </c>
      <c r="L196" s="43" t="s">
        <v>27</v>
      </c>
      <c r="M196" s="30"/>
      <c r="N196" s="56"/>
    </row>
    <row r="197" s="1" customFormat="1" ht="18" customHeight="1" spans="1:14">
      <c r="A197" s="43"/>
      <c r="B197" s="43"/>
      <c r="C197" s="43"/>
      <c r="D197" s="12" t="s">
        <v>488</v>
      </c>
      <c r="E197" s="12" t="s">
        <v>489</v>
      </c>
      <c r="F197" s="14">
        <v>50.7</v>
      </c>
      <c r="G197" s="14">
        <v>20.28</v>
      </c>
      <c r="H197" s="14">
        <v>80.17</v>
      </c>
      <c r="I197" s="14">
        <v>48.1</v>
      </c>
      <c r="J197" s="14">
        <v>68.38</v>
      </c>
      <c r="K197" s="48">
        <v>9</v>
      </c>
      <c r="L197" s="43" t="s">
        <v>27</v>
      </c>
      <c r="M197" s="30"/>
      <c r="N197" s="56"/>
    </row>
    <row r="198" s="1" customFormat="1" ht="18" customHeight="1" spans="1:14">
      <c r="A198" s="43"/>
      <c r="B198" s="43"/>
      <c r="C198" s="43"/>
      <c r="D198" s="12" t="s">
        <v>490</v>
      </c>
      <c r="E198" s="12" t="s">
        <v>491</v>
      </c>
      <c r="F198" s="14">
        <v>53.5</v>
      </c>
      <c r="G198" s="14">
        <v>21.4</v>
      </c>
      <c r="H198" s="14">
        <v>77.9</v>
      </c>
      <c r="I198" s="14">
        <v>46.74</v>
      </c>
      <c r="J198" s="14">
        <v>68.14</v>
      </c>
      <c r="K198" s="48">
        <v>10</v>
      </c>
      <c r="L198" s="43" t="s">
        <v>27</v>
      </c>
      <c r="M198" s="30"/>
      <c r="N198" s="56"/>
    </row>
    <row r="199" s="1" customFormat="1" ht="18" customHeight="1" spans="1:14">
      <c r="A199" s="43"/>
      <c r="B199" s="43"/>
      <c r="C199" s="43"/>
      <c r="D199" s="12" t="s">
        <v>492</v>
      </c>
      <c r="E199" s="12" t="s">
        <v>493</v>
      </c>
      <c r="F199" s="14">
        <v>46.9</v>
      </c>
      <c r="G199" s="14">
        <v>18.76</v>
      </c>
      <c r="H199" s="14">
        <v>78.5</v>
      </c>
      <c r="I199" s="14">
        <v>47.1</v>
      </c>
      <c r="J199" s="14">
        <v>65.86</v>
      </c>
      <c r="K199" s="48">
        <v>11</v>
      </c>
      <c r="L199" s="43" t="s">
        <v>27</v>
      </c>
      <c r="M199" s="30"/>
      <c r="N199" s="56"/>
    </row>
    <row r="200" s="1" customFormat="1" ht="18" customHeight="1" spans="1:14">
      <c r="A200" s="43"/>
      <c r="B200" s="43"/>
      <c r="C200" s="43"/>
      <c r="D200" s="12" t="s">
        <v>494</v>
      </c>
      <c r="E200" s="12" t="s">
        <v>495</v>
      </c>
      <c r="F200" s="14">
        <v>53.8</v>
      </c>
      <c r="G200" s="14">
        <v>21.52</v>
      </c>
      <c r="H200" s="14">
        <v>73.47</v>
      </c>
      <c r="I200" s="14">
        <v>44.08</v>
      </c>
      <c r="J200" s="14">
        <v>65.6</v>
      </c>
      <c r="K200" s="48">
        <v>12</v>
      </c>
      <c r="L200" s="43" t="s">
        <v>27</v>
      </c>
      <c r="M200" s="30"/>
      <c r="N200" s="56"/>
    </row>
    <row r="201" s="1" customFormat="1" ht="18" customHeight="1" spans="1:14">
      <c r="A201" s="43"/>
      <c r="B201" s="43"/>
      <c r="C201" s="43"/>
      <c r="D201" s="12" t="s">
        <v>496</v>
      </c>
      <c r="E201" s="12" t="s">
        <v>497</v>
      </c>
      <c r="F201" s="14">
        <v>43.2</v>
      </c>
      <c r="G201" s="14">
        <v>17.28</v>
      </c>
      <c r="H201" s="14">
        <v>75.53</v>
      </c>
      <c r="I201" s="14">
        <v>45.32</v>
      </c>
      <c r="J201" s="14">
        <v>62.6</v>
      </c>
      <c r="K201" s="48">
        <v>13</v>
      </c>
      <c r="L201" s="43" t="s">
        <v>27</v>
      </c>
      <c r="M201" s="30"/>
      <c r="N201" s="56"/>
    </row>
    <row r="202" s="1" customFormat="1" ht="18" customHeight="1" spans="1:14">
      <c r="A202" s="43"/>
      <c r="B202" s="43"/>
      <c r="C202" s="43"/>
      <c r="D202" s="12" t="s">
        <v>498</v>
      </c>
      <c r="E202" s="12" t="s">
        <v>499</v>
      </c>
      <c r="F202" s="14">
        <v>56.1</v>
      </c>
      <c r="G202" s="14">
        <v>22.44</v>
      </c>
      <c r="H202" s="53" t="s">
        <v>122</v>
      </c>
      <c r="I202" s="53" t="s">
        <v>122</v>
      </c>
      <c r="J202" s="53" t="s">
        <v>122</v>
      </c>
      <c r="K202" s="55" t="s">
        <v>122</v>
      </c>
      <c r="L202" s="43" t="s">
        <v>27</v>
      </c>
      <c r="M202" s="30" t="s">
        <v>134</v>
      </c>
      <c r="N202" s="56"/>
    </row>
    <row r="203" s="1" customFormat="1" ht="18" customHeight="1" spans="1:14">
      <c r="A203" s="43"/>
      <c r="B203" s="43"/>
      <c r="C203" s="43"/>
      <c r="D203" s="12" t="s">
        <v>500</v>
      </c>
      <c r="E203" s="12" t="s">
        <v>501</v>
      </c>
      <c r="F203" s="14">
        <v>47.7</v>
      </c>
      <c r="G203" s="14">
        <v>19.08</v>
      </c>
      <c r="H203" s="53" t="s">
        <v>122</v>
      </c>
      <c r="I203" s="53" t="s">
        <v>122</v>
      </c>
      <c r="J203" s="53" t="s">
        <v>122</v>
      </c>
      <c r="K203" s="55" t="s">
        <v>122</v>
      </c>
      <c r="L203" s="43" t="s">
        <v>27</v>
      </c>
      <c r="M203" s="30" t="s">
        <v>134</v>
      </c>
      <c r="N203" s="56"/>
    </row>
    <row r="204" s="1" customFormat="1" ht="18" customHeight="1" spans="1:14">
      <c r="A204" s="43" t="s">
        <v>407</v>
      </c>
      <c r="B204" s="43" t="s">
        <v>502</v>
      </c>
      <c r="C204" s="43">
        <v>12040056</v>
      </c>
      <c r="D204" s="12" t="s">
        <v>503</v>
      </c>
      <c r="E204" s="12" t="s">
        <v>504</v>
      </c>
      <c r="F204" s="14">
        <v>60.9</v>
      </c>
      <c r="G204" s="14">
        <v>24.36</v>
      </c>
      <c r="H204" s="14">
        <v>86.17</v>
      </c>
      <c r="I204" s="14">
        <v>51.7</v>
      </c>
      <c r="J204" s="14">
        <v>76.06</v>
      </c>
      <c r="K204" s="48">
        <v>1</v>
      </c>
      <c r="L204" s="12" t="s">
        <v>20</v>
      </c>
      <c r="M204" s="30"/>
      <c r="N204" s="56">
        <v>1</v>
      </c>
    </row>
    <row r="205" s="1" customFormat="1" ht="18" customHeight="1" spans="1:14">
      <c r="A205" s="43"/>
      <c r="B205" s="43"/>
      <c r="C205" s="43"/>
      <c r="D205" s="12" t="s">
        <v>505</v>
      </c>
      <c r="E205" s="12" t="s">
        <v>506</v>
      </c>
      <c r="F205" s="14">
        <v>62.2</v>
      </c>
      <c r="G205" s="14">
        <v>24.88</v>
      </c>
      <c r="H205" s="14">
        <v>77.33</v>
      </c>
      <c r="I205" s="14">
        <v>46.4</v>
      </c>
      <c r="J205" s="14">
        <v>71.28</v>
      </c>
      <c r="K205" s="48">
        <v>2</v>
      </c>
      <c r="L205" s="43" t="s">
        <v>27</v>
      </c>
      <c r="M205" s="30"/>
      <c r="N205" s="56"/>
    </row>
    <row r="206" s="1" customFormat="1" ht="18" customHeight="1" spans="1:14">
      <c r="A206" s="43" t="s">
        <v>407</v>
      </c>
      <c r="B206" s="43" t="s">
        <v>507</v>
      </c>
      <c r="C206" s="43">
        <v>12040057</v>
      </c>
      <c r="D206" s="12" t="s">
        <v>508</v>
      </c>
      <c r="E206" s="12" t="s">
        <v>509</v>
      </c>
      <c r="F206" s="14">
        <v>65.7</v>
      </c>
      <c r="G206" s="14">
        <v>26.28</v>
      </c>
      <c r="H206" s="14">
        <v>82.67</v>
      </c>
      <c r="I206" s="14">
        <v>49.6</v>
      </c>
      <c r="J206" s="14">
        <v>75.88</v>
      </c>
      <c r="K206" s="48">
        <v>1</v>
      </c>
      <c r="L206" s="12" t="s">
        <v>20</v>
      </c>
      <c r="M206" s="30"/>
      <c r="N206" s="56">
        <v>1</v>
      </c>
    </row>
    <row r="207" s="1" customFormat="1" ht="18" customHeight="1" spans="1:14">
      <c r="A207" s="43" t="s">
        <v>407</v>
      </c>
      <c r="B207" s="43" t="s">
        <v>510</v>
      </c>
      <c r="C207" s="43">
        <v>12040058</v>
      </c>
      <c r="D207" s="12" t="s">
        <v>511</v>
      </c>
      <c r="E207" s="12" t="s">
        <v>512</v>
      </c>
      <c r="F207" s="14">
        <v>59.9</v>
      </c>
      <c r="G207" s="14">
        <v>23.96</v>
      </c>
      <c r="H207" s="14">
        <v>85</v>
      </c>
      <c r="I207" s="14">
        <v>51</v>
      </c>
      <c r="J207" s="14">
        <v>74.96</v>
      </c>
      <c r="K207" s="48">
        <v>1</v>
      </c>
      <c r="L207" s="12" t="s">
        <v>20</v>
      </c>
      <c r="M207" s="30"/>
      <c r="N207" s="56">
        <v>1</v>
      </c>
    </row>
    <row r="208" s="1" customFormat="1" ht="18" customHeight="1" spans="1:14">
      <c r="A208" s="43"/>
      <c r="B208" s="43"/>
      <c r="C208" s="43"/>
      <c r="D208" s="12" t="s">
        <v>513</v>
      </c>
      <c r="E208" s="12" t="s">
        <v>514</v>
      </c>
      <c r="F208" s="14">
        <v>52.1</v>
      </c>
      <c r="G208" s="14">
        <v>20.84</v>
      </c>
      <c r="H208" s="14">
        <v>79.67</v>
      </c>
      <c r="I208" s="14">
        <v>47.8</v>
      </c>
      <c r="J208" s="14">
        <v>68.64</v>
      </c>
      <c r="K208" s="48">
        <v>2</v>
      </c>
      <c r="L208" s="12" t="s">
        <v>27</v>
      </c>
      <c r="M208" s="30"/>
      <c r="N208" s="56"/>
    </row>
    <row r="209" s="1" customFormat="1" ht="18" customHeight="1" spans="1:14">
      <c r="A209" s="43"/>
      <c r="B209" s="43"/>
      <c r="C209" s="43"/>
      <c r="D209" s="12" t="s">
        <v>515</v>
      </c>
      <c r="E209" s="12" t="s">
        <v>516</v>
      </c>
      <c r="F209" s="14">
        <v>50.1</v>
      </c>
      <c r="G209" s="14">
        <v>20.04</v>
      </c>
      <c r="H209" s="53" t="s">
        <v>122</v>
      </c>
      <c r="I209" s="53" t="s">
        <v>122</v>
      </c>
      <c r="J209" s="53" t="s">
        <v>122</v>
      </c>
      <c r="K209" s="55" t="s">
        <v>122</v>
      </c>
      <c r="L209" s="43" t="s">
        <v>27</v>
      </c>
      <c r="M209" s="30" t="s">
        <v>134</v>
      </c>
      <c r="N209" s="56"/>
    </row>
    <row r="210" s="1" customFormat="1" ht="18" customHeight="1" spans="1:14">
      <c r="A210" s="43" t="s">
        <v>407</v>
      </c>
      <c r="B210" s="43" t="s">
        <v>517</v>
      </c>
      <c r="C210" s="43">
        <v>12040060</v>
      </c>
      <c r="D210" s="12" t="s">
        <v>518</v>
      </c>
      <c r="E210" s="12" t="s">
        <v>519</v>
      </c>
      <c r="F210" s="14">
        <v>63.8</v>
      </c>
      <c r="G210" s="14">
        <v>25.52</v>
      </c>
      <c r="H210" s="14">
        <v>81.33</v>
      </c>
      <c r="I210" s="14">
        <v>48.8</v>
      </c>
      <c r="J210" s="14">
        <v>74.32</v>
      </c>
      <c r="K210" s="48">
        <v>1</v>
      </c>
      <c r="L210" s="12" t="s">
        <v>20</v>
      </c>
      <c r="M210" s="30"/>
      <c r="N210" s="56">
        <v>1</v>
      </c>
    </row>
    <row r="211" s="1" customFormat="1" ht="18" customHeight="1" spans="1:14">
      <c r="A211" s="43"/>
      <c r="B211" s="43"/>
      <c r="C211" s="43"/>
      <c r="D211" s="12" t="s">
        <v>520</v>
      </c>
      <c r="E211" s="12" t="s">
        <v>521</v>
      </c>
      <c r="F211" s="14">
        <v>52.8</v>
      </c>
      <c r="G211" s="14">
        <v>21.12</v>
      </c>
      <c r="H211" s="14">
        <v>82.67</v>
      </c>
      <c r="I211" s="14">
        <v>49.6</v>
      </c>
      <c r="J211" s="14">
        <v>70.72</v>
      </c>
      <c r="K211" s="48">
        <v>2</v>
      </c>
      <c r="L211" s="43" t="s">
        <v>27</v>
      </c>
      <c r="M211" s="30"/>
      <c r="N211" s="56"/>
    </row>
    <row r="212" s="1" customFormat="1" ht="18" customHeight="1" spans="1:14">
      <c r="A212" s="43"/>
      <c r="B212" s="43"/>
      <c r="C212" s="43"/>
      <c r="D212" s="12" t="s">
        <v>522</v>
      </c>
      <c r="E212" s="12" t="s">
        <v>523</v>
      </c>
      <c r="F212" s="14">
        <v>52.9</v>
      </c>
      <c r="G212" s="14">
        <v>21.16</v>
      </c>
      <c r="H212" s="14">
        <v>76</v>
      </c>
      <c r="I212" s="14">
        <v>45.6</v>
      </c>
      <c r="J212" s="14">
        <v>66.76</v>
      </c>
      <c r="K212" s="48">
        <v>3</v>
      </c>
      <c r="L212" s="43" t="s">
        <v>27</v>
      </c>
      <c r="M212" s="30"/>
      <c r="N212" s="56"/>
    </row>
    <row r="213" s="1" customFormat="1" ht="18" customHeight="1" spans="1:14">
      <c r="A213" s="43" t="s">
        <v>407</v>
      </c>
      <c r="B213" s="43" t="s">
        <v>524</v>
      </c>
      <c r="C213" s="43">
        <v>12040061</v>
      </c>
      <c r="D213" s="12" t="s">
        <v>525</v>
      </c>
      <c r="E213" s="12" t="s">
        <v>526</v>
      </c>
      <c r="F213" s="14">
        <v>66.5</v>
      </c>
      <c r="G213" s="14">
        <v>26.6</v>
      </c>
      <c r="H213" s="14">
        <v>85</v>
      </c>
      <c r="I213" s="14">
        <v>51</v>
      </c>
      <c r="J213" s="14">
        <v>77.6</v>
      </c>
      <c r="K213" s="48">
        <v>1</v>
      </c>
      <c r="L213" s="43" t="s">
        <v>20</v>
      </c>
      <c r="M213" s="30"/>
      <c r="N213" s="56">
        <v>2</v>
      </c>
    </row>
    <row r="214" s="1" customFormat="1" ht="18" customHeight="1" spans="1:14">
      <c r="A214" s="43"/>
      <c r="B214" s="43"/>
      <c r="C214" s="43"/>
      <c r="D214" s="12" t="s">
        <v>527</v>
      </c>
      <c r="E214" s="12" t="s">
        <v>528</v>
      </c>
      <c r="F214" s="14">
        <v>58.6</v>
      </c>
      <c r="G214" s="14">
        <v>23.44</v>
      </c>
      <c r="H214" s="14">
        <v>82.4</v>
      </c>
      <c r="I214" s="14">
        <v>49.44</v>
      </c>
      <c r="J214" s="14">
        <v>72.88</v>
      </c>
      <c r="K214" s="48">
        <v>2</v>
      </c>
      <c r="L214" s="43" t="s">
        <v>20</v>
      </c>
      <c r="M214" s="30"/>
      <c r="N214" s="56"/>
    </row>
    <row r="215" s="1" customFormat="1" ht="18" customHeight="1" spans="1:14">
      <c r="A215" s="43"/>
      <c r="B215" s="43"/>
      <c r="C215" s="43"/>
      <c r="D215" s="12" t="s">
        <v>529</v>
      </c>
      <c r="E215" s="12" t="s">
        <v>530</v>
      </c>
      <c r="F215" s="14">
        <v>59</v>
      </c>
      <c r="G215" s="14">
        <v>23.6</v>
      </c>
      <c r="H215" s="14">
        <v>78.8</v>
      </c>
      <c r="I215" s="14">
        <v>47.28</v>
      </c>
      <c r="J215" s="14">
        <v>70.88</v>
      </c>
      <c r="K215" s="48">
        <v>3</v>
      </c>
      <c r="L215" s="43" t="s">
        <v>27</v>
      </c>
      <c r="M215" s="30"/>
      <c r="N215" s="56"/>
    </row>
    <row r="216" s="1" customFormat="1" ht="18" customHeight="1" spans="1:14">
      <c r="A216" s="43"/>
      <c r="B216" s="43"/>
      <c r="C216" s="43"/>
      <c r="D216" s="12" t="s">
        <v>531</v>
      </c>
      <c r="E216" s="12" t="s">
        <v>532</v>
      </c>
      <c r="F216" s="14">
        <v>58.6</v>
      </c>
      <c r="G216" s="14">
        <v>23.44</v>
      </c>
      <c r="H216" s="14">
        <v>75</v>
      </c>
      <c r="I216" s="14">
        <v>45</v>
      </c>
      <c r="J216" s="14">
        <v>68.44</v>
      </c>
      <c r="K216" s="48">
        <v>4</v>
      </c>
      <c r="L216" s="43" t="s">
        <v>27</v>
      </c>
      <c r="M216" s="30"/>
      <c r="N216" s="56"/>
    </row>
    <row r="217" s="1" customFormat="1" ht="18" customHeight="1" spans="1:14">
      <c r="A217" s="43"/>
      <c r="B217" s="43"/>
      <c r="C217" s="43"/>
      <c r="D217" s="12" t="s">
        <v>533</v>
      </c>
      <c r="E217" s="12" t="s">
        <v>534</v>
      </c>
      <c r="F217" s="14">
        <v>67.9</v>
      </c>
      <c r="G217" s="14">
        <v>27.16</v>
      </c>
      <c r="H217" s="53" t="s">
        <v>122</v>
      </c>
      <c r="I217" s="53" t="s">
        <v>122</v>
      </c>
      <c r="J217" s="53" t="s">
        <v>122</v>
      </c>
      <c r="K217" s="55" t="s">
        <v>122</v>
      </c>
      <c r="L217" s="43" t="s">
        <v>27</v>
      </c>
      <c r="M217" s="30" t="s">
        <v>134</v>
      </c>
      <c r="N217" s="56"/>
    </row>
    <row r="218" s="1" customFormat="1" ht="18" customHeight="1" spans="1:14">
      <c r="A218" s="43"/>
      <c r="B218" s="43"/>
      <c r="C218" s="43"/>
      <c r="D218" s="12" t="s">
        <v>535</v>
      </c>
      <c r="E218" s="12" t="s">
        <v>536</v>
      </c>
      <c r="F218" s="14">
        <v>63.8</v>
      </c>
      <c r="G218" s="14">
        <v>25.52</v>
      </c>
      <c r="H218" s="53" t="s">
        <v>122</v>
      </c>
      <c r="I218" s="53" t="s">
        <v>122</v>
      </c>
      <c r="J218" s="53" t="s">
        <v>122</v>
      </c>
      <c r="K218" s="55" t="s">
        <v>122</v>
      </c>
      <c r="L218" s="43" t="s">
        <v>27</v>
      </c>
      <c r="M218" s="30" t="s">
        <v>134</v>
      </c>
      <c r="N218" s="56"/>
    </row>
    <row r="219" s="1" customFormat="1" ht="18" customHeight="1" spans="1:14">
      <c r="A219" s="43" t="s">
        <v>407</v>
      </c>
      <c r="B219" s="43" t="s">
        <v>211</v>
      </c>
      <c r="C219" s="43">
        <v>12040062</v>
      </c>
      <c r="D219" s="12" t="s">
        <v>537</v>
      </c>
      <c r="E219" s="12" t="s">
        <v>538</v>
      </c>
      <c r="F219" s="14">
        <v>61.7</v>
      </c>
      <c r="G219" s="14">
        <v>24.68</v>
      </c>
      <c r="H219" s="14">
        <v>90.3</v>
      </c>
      <c r="I219" s="14">
        <v>54.18</v>
      </c>
      <c r="J219" s="14">
        <v>78.86</v>
      </c>
      <c r="K219" s="48">
        <v>1</v>
      </c>
      <c r="L219" s="43" t="s">
        <v>20</v>
      </c>
      <c r="M219" s="30"/>
      <c r="N219" s="56">
        <v>5</v>
      </c>
    </row>
    <row r="220" s="1" customFormat="1" ht="18" customHeight="1" spans="1:14">
      <c r="A220" s="43"/>
      <c r="B220" s="43"/>
      <c r="C220" s="43"/>
      <c r="D220" s="12" t="s">
        <v>539</v>
      </c>
      <c r="E220" s="12" t="s">
        <v>540</v>
      </c>
      <c r="F220" s="14">
        <v>70.4</v>
      </c>
      <c r="G220" s="14">
        <v>28.16</v>
      </c>
      <c r="H220" s="14">
        <v>82.2</v>
      </c>
      <c r="I220" s="14">
        <v>49.32</v>
      </c>
      <c r="J220" s="14">
        <v>77.48</v>
      </c>
      <c r="K220" s="48">
        <v>2</v>
      </c>
      <c r="L220" s="43" t="s">
        <v>20</v>
      </c>
      <c r="M220" s="30"/>
      <c r="N220" s="56"/>
    </row>
    <row r="221" s="1" customFormat="1" ht="18" customHeight="1" spans="1:14">
      <c r="A221" s="43"/>
      <c r="B221" s="43"/>
      <c r="C221" s="43"/>
      <c r="D221" s="12" t="s">
        <v>541</v>
      </c>
      <c r="E221" s="12" t="s">
        <v>542</v>
      </c>
      <c r="F221" s="14">
        <v>56.6</v>
      </c>
      <c r="G221" s="14">
        <v>22.64</v>
      </c>
      <c r="H221" s="14">
        <v>89</v>
      </c>
      <c r="I221" s="14">
        <v>53.4</v>
      </c>
      <c r="J221" s="14">
        <v>76.04</v>
      </c>
      <c r="K221" s="48">
        <v>3</v>
      </c>
      <c r="L221" s="43" t="s">
        <v>20</v>
      </c>
      <c r="M221" s="30"/>
      <c r="N221" s="56"/>
    </row>
    <row r="222" s="1" customFormat="1" ht="18" customHeight="1" spans="1:14">
      <c r="A222" s="43"/>
      <c r="B222" s="43"/>
      <c r="C222" s="43"/>
      <c r="D222" s="12" t="s">
        <v>543</v>
      </c>
      <c r="E222" s="12" t="s">
        <v>544</v>
      </c>
      <c r="F222" s="14">
        <v>64.4</v>
      </c>
      <c r="G222" s="14">
        <v>25.76</v>
      </c>
      <c r="H222" s="14">
        <v>83.2</v>
      </c>
      <c r="I222" s="14">
        <v>49.92</v>
      </c>
      <c r="J222" s="14">
        <v>75.68</v>
      </c>
      <c r="K222" s="48">
        <v>4</v>
      </c>
      <c r="L222" s="43" t="s">
        <v>20</v>
      </c>
      <c r="M222" s="30"/>
      <c r="N222" s="56"/>
    </row>
    <row r="223" s="1" customFormat="1" ht="18" customHeight="1" spans="1:14">
      <c r="A223" s="43"/>
      <c r="B223" s="43"/>
      <c r="C223" s="43"/>
      <c r="D223" s="12" t="s">
        <v>545</v>
      </c>
      <c r="E223" s="12" t="s">
        <v>546</v>
      </c>
      <c r="F223" s="14">
        <v>66.4</v>
      </c>
      <c r="G223" s="14">
        <v>26.56</v>
      </c>
      <c r="H223" s="14">
        <v>81.1</v>
      </c>
      <c r="I223" s="14">
        <v>48.66</v>
      </c>
      <c r="J223" s="14">
        <v>75.22</v>
      </c>
      <c r="K223" s="48">
        <v>5</v>
      </c>
      <c r="L223" s="43" t="s">
        <v>20</v>
      </c>
      <c r="M223" s="30"/>
      <c r="N223" s="56"/>
    </row>
    <row r="224" s="1" customFormat="1" ht="18" customHeight="1" spans="1:14">
      <c r="A224" s="43"/>
      <c r="B224" s="43"/>
      <c r="C224" s="43"/>
      <c r="D224" s="12" t="s">
        <v>547</v>
      </c>
      <c r="E224" s="12" t="s">
        <v>548</v>
      </c>
      <c r="F224" s="14">
        <v>63.6</v>
      </c>
      <c r="G224" s="14">
        <v>25.44</v>
      </c>
      <c r="H224" s="14">
        <v>81.9</v>
      </c>
      <c r="I224" s="14">
        <v>49.14</v>
      </c>
      <c r="J224" s="14">
        <v>74.58</v>
      </c>
      <c r="K224" s="48">
        <v>6</v>
      </c>
      <c r="L224" s="43" t="s">
        <v>27</v>
      </c>
      <c r="M224" s="30"/>
      <c r="N224" s="56"/>
    </row>
    <row r="225" s="1" customFormat="1" ht="18" customHeight="1" spans="1:14">
      <c r="A225" s="43"/>
      <c r="B225" s="43"/>
      <c r="C225" s="43"/>
      <c r="D225" s="12" t="s">
        <v>549</v>
      </c>
      <c r="E225" s="12" t="s">
        <v>550</v>
      </c>
      <c r="F225" s="14">
        <v>55.6</v>
      </c>
      <c r="G225" s="14">
        <v>22.24</v>
      </c>
      <c r="H225" s="14">
        <v>87</v>
      </c>
      <c r="I225" s="14">
        <v>52.2</v>
      </c>
      <c r="J225" s="14">
        <v>74.44</v>
      </c>
      <c r="K225" s="48">
        <v>7</v>
      </c>
      <c r="L225" s="43" t="s">
        <v>27</v>
      </c>
      <c r="M225" s="30"/>
      <c r="N225" s="56"/>
    </row>
    <row r="226" s="1" customFormat="1" ht="18" customHeight="1" spans="1:14">
      <c r="A226" s="43"/>
      <c r="B226" s="43"/>
      <c r="C226" s="43"/>
      <c r="D226" s="12" t="s">
        <v>551</v>
      </c>
      <c r="E226" s="12" t="s">
        <v>552</v>
      </c>
      <c r="F226" s="14">
        <v>55.7</v>
      </c>
      <c r="G226" s="14">
        <v>22.28</v>
      </c>
      <c r="H226" s="14">
        <v>85.2</v>
      </c>
      <c r="I226" s="14">
        <v>51.12</v>
      </c>
      <c r="J226" s="14">
        <v>73.4</v>
      </c>
      <c r="K226" s="48">
        <v>8</v>
      </c>
      <c r="L226" s="43" t="s">
        <v>27</v>
      </c>
      <c r="M226" s="30"/>
      <c r="N226" s="56"/>
    </row>
    <row r="227" s="1" customFormat="1" ht="18" customHeight="1" spans="1:14">
      <c r="A227" s="43"/>
      <c r="B227" s="43"/>
      <c r="C227" s="43"/>
      <c r="D227" s="12" t="s">
        <v>553</v>
      </c>
      <c r="E227" s="12" t="s">
        <v>554</v>
      </c>
      <c r="F227" s="14">
        <v>63.1</v>
      </c>
      <c r="G227" s="14">
        <v>25.24</v>
      </c>
      <c r="H227" s="14">
        <v>79.8</v>
      </c>
      <c r="I227" s="14">
        <v>47.88</v>
      </c>
      <c r="J227" s="14">
        <v>73.12</v>
      </c>
      <c r="K227" s="48">
        <v>9</v>
      </c>
      <c r="L227" s="43" t="s">
        <v>27</v>
      </c>
      <c r="M227" s="30"/>
      <c r="N227" s="56"/>
    </row>
    <row r="228" s="1" customFormat="1" ht="18" customHeight="1" spans="1:14">
      <c r="A228" s="43"/>
      <c r="B228" s="43"/>
      <c r="C228" s="43"/>
      <c r="D228" s="12" t="s">
        <v>555</v>
      </c>
      <c r="E228" s="12" t="s">
        <v>556</v>
      </c>
      <c r="F228" s="14">
        <v>60.5</v>
      </c>
      <c r="G228" s="14">
        <v>24.2</v>
      </c>
      <c r="H228" s="14">
        <v>77</v>
      </c>
      <c r="I228" s="14">
        <v>46.2</v>
      </c>
      <c r="J228" s="14">
        <v>70.4</v>
      </c>
      <c r="K228" s="48">
        <v>10</v>
      </c>
      <c r="L228" s="43" t="s">
        <v>27</v>
      </c>
      <c r="M228" s="30"/>
      <c r="N228" s="56"/>
    </row>
    <row r="229" s="1" customFormat="1" ht="18" customHeight="1" spans="1:14">
      <c r="A229" s="43"/>
      <c r="B229" s="43"/>
      <c r="C229" s="43"/>
      <c r="D229" s="12" t="s">
        <v>557</v>
      </c>
      <c r="E229" s="12" t="s">
        <v>558</v>
      </c>
      <c r="F229" s="14">
        <v>56</v>
      </c>
      <c r="G229" s="14">
        <v>22.4</v>
      </c>
      <c r="H229" s="14">
        <v>78.8</v>
      </c>
      <c r="I229" s="14">
        <v>47.28</v>
      </c>
      <c r="J229" s="14">
        <v>69.68</v>
      </c>
      <c r="K229" s="48">
        <v>11</v>
      </c>
      <c r="L229" s="43" t="s">
        <v>27</v>
      </c>
      <c r="M229" s="30"/>
      <c r="N229" s="56"/>
    </row>
    <row r="230" s="1" customFormat="1" ht="18" customHeight="1" spans="1:14">
      <c r="A230" s="43"/>
      <c r="B230" s="43"/>
      <c r="C230" s="43"/>
      <c r="D230" s="12" t="s">
        <v>559</v>
      </c>
      <c r="E230" s="12" t="s">
        <v>560</v>
      </c>
      <c r="F230" s="14">
        <v>62.1</v>
      </c>
      <c r="G230" s="14">
        <v>24.84</v>
      </c>
      <c r="H230" s="14">
        <v>73.2</v>
      </c>
      <c r="I230" s="14">
        <v>43.92</v>
      </c>
      <c r="J230" s="14">
        <v>68.76</v>
      </c>
      <c r="K230" s="48">
        <v>12</v>
      </c>
      <c r="L230" s="43" t="s">
        <v>27</v>
      </c>
      <c r="M230" s="30"/>
      <c r="N230" s="56"/>
    </row>
    <row r="231" s="1" customFormat="1" ht="18" customHeight="1" spans="1:14">
      <c r="A231" s="43"/>
      <c r="B231" s="43"/>
      <c r="C231" s="43"/>
      <c r="D231" s="12" t="s">
        <v>561</v>
      </c>
      <c r="E231" s="12" t="s">
        <v>562</v>
      </c>
      <c r="F231" s="14">
        <v>57.6</v>
      </c>
      <c r="G231" s="14">
        <v>23.04</v>
      </c>
      <c r="H231" s="14">
        <v>72.2</v>
      </c>
      <c r="I231" s="14">
        <v>43.32</v>
      </c>
      <c r="J231" s="14">
        <v>66.36</v>
      </c>
      <c r="K231" s="48">
        <v>13</v>
      </c>
      <c r="L231" s="43" t="s">
        <v>27</v>
      </c>
      <c r="M231" s="30"/>
      <c r="N231" s="56"/>
    </row>
    <row r="232" s="1" customFormat="1" ht="18" customHeight="1" spans="1:14">
      <c r="A232" s="43"/>
      <c r="B232" s="43"/>
      <c r="C232" s="43"/>
      <c r="D232" s="12" t="s">
        <v>563</v>
      </c>
      <c r="E232" s="12" t="s">
        <v>564</v>
      </c>
      <c r="F232" s="14">
        <v>68.2</v>
      </c>
      <c r="G232" s="14">
        <v>27.28</v>
      </c>
      <c r="H232" s="53" t="s">
        <v>122</v>
      </c>
      <c r="I232" s="53" t="s">
        <v>122</v>
      </c>
      <c r="J232" s="53" t="s">
        <v>122</v>
      </c>
      <c r="K232" s="55" t="s">
        <v>122</v>
      </c>
      <c r="L232" s="43" t="s">
        <v>27</v>
      </c>
      <c r="M232" s="30" t="s">
        <v>134</v>
      </c>
      <c r="N232" s="56"/>
    </row>
    <row r="233" s="1" customFormat="1" ht="18" customHeight="1" spans="1:14">
      <c r="A233" s="43"/>
      <c r="B233" s="43"/>
      <c r="C233" s="43"/>
      <c r="D233" s="12" t="s">
        <v>565</v>
      </c>
      <c r="E233" s="12" t="s">
        <v>566</v>
      </c>
      <c r="F233" s="14">
        <v>60</v>
      </c>
      <c r="G233" s="14">
        <v>24</v>
      </c>
      <c r="H233" s="53" t="s">
        <v>122</v>
      </c>
      <c r="I233" s="53" t="s">
        <v>122</v>
      </c>
      <c r="J233" s="53" t="s">
        <v>122</v>
      </c>
      <c r="K233" s="55" t="s">
        <v>122</v>
      </c>
      <c r="L233" s="43" t="s">
        <v>27</v>
      </c>
      <c r="M233" s="30" t="s">
        <v>134</v>
      </c>
      <c r="N233" s="56"/>
    </row>
    <row r="234" s="1" customFormat="1" ht="18" customHeight="1" spans="1:14">
      <c r="A234" s="17" t="s">
        <v>567</v>
      </c>
      <c r="B234" s="17" t="s">
        <v>568</v>
      </c>
      <c r="C234" s="17" t="s">
        <v>569</v>
      </c>
      <c r="D234" s="19" t="s">
        <v>570</v>
      </c>
      <c r="E234" s="19" t="s">
        <v>571</v>
      </c>
      <c r="F234" s="57">
        <v>55.6</v>
      </c>
      <c r="G234" s="58">
        <f t="shared" ref="G234:G277" si="10">F234*0.4</f>
        <v>22.24</v>
      </c>
      <c r="H234" s="58">
        <v>69.33</v>
      </c>
      <c r="I234" s="58" t="s">
        <v>572</v>
      </c>
      <c r="J234" s="58">
        <f t="shared" ref="J234:J255" si="11">G234+I234</f>
        <v>63.84</v>
      </c>
      <c r="K234" s="60">
        <v>1</v>
      </c>
      <c r="L234" s="61" t="s">
        <v>20</v>
      </c>
      <c r="M234" s="30"/>
      <c r="N234" s="39">
        <v>1</v>
      </c>
    </row>
    <row r="235" s="1" customFormat="1" ht="18" customHeight="1" spans="1:14">
      <c r="A235" s="17" t="s">
        <v>567</v>
      </c>
      <c r="B235" s="17" t="s">
        <v>573</v>
      </c>
      <c r="C235" s="17">
        <v>12050064</v>
      </c>
      <c r="D235" s="19" t="s">
        <v>574</v>
      </c>
      <c r="E235" s="19" t="s">
        <v>575</v>
      </c>
      <c r="F235" s="57">
        <v>65.1</v>
      </c>
      <c r="G235" s="58">
        <f t="shared" si="10"/>
        <v>26.04</v>
      </c>
      <c r="H235" s="58">
        <v>83.67</v>
      </c>
      <c r="I235" s="58" t="s">
        <v>576</v>
      </c>
      <c r="J235" s="58">
        <f t="shared" si="11"/>
        <v>76.24</v>
      </c>
      <c r="K235" s="60">
        <v>1</v>
      </c>
      <c r="L235" s="61" t="s">
        <v>20</v>
      </c>
      <c r="M235" s="30"/>
      <c r="N235" s="62">
        <v>1</v>
      </c>
    </row>
    <row r="236" s="1" customFormat="1" ht="18" customHeight="1" spans="1:14">
      <c r="A236" s="17"/>
      <c r="B236" s="17"/>
      <c r="C236" s="17">
        <v>12050064</v>
      </c>
      <c r="D236" s="19" t="s">
        <v>577</v>
      </c>
      <c r="E236" s="19" t="s">
        <v>578</v>
      </c>
      <c r="F236" s="57">
        <v>63.6</v>
      </c>
      <c r="G236" s="58">
        <f t="shared" si="10"/>
        <v>25.44</v>
      </c>
      <c r="H236" s="58">
        <v>75.33</v>
      </c>
      <c r="I236" s="58" t="s">
        <v>579</v>
      </c>
      <c r="J236" s="58">
        <f t="shared" si="11"/>
        <v>70.64</v>
      </c>
      <c r="K236" s="60">
        <v>2</v>
      </c>
      <c r="L236" s="61" t="s">
        <v>27</v>
      </c>
      <c r="M236" s="30"/>
      <c r="N236" s="63"/>
    </row>
    <row r="237" s="1" customFormat="1" ht="18" customHeight="1" spans="1:14">
      <c r="A237" s="17"/>
      <c r="B237" s="17"/>
      <c r="C237" s="17">
        <v>12050064</v>
      </c>
      <c r="D237" s="19" t="s">
        <v>580</v>
      </c>
      <c r="E237" s="19" t="s">
        <v>581</v>
      </c>
      <c r="F237" s="57">
        <v>68.3</v>
      </c>
      <c r="G237" s="58">
        <f t="shared" si="10"/>
        <v>27.32</v>
      </c>
      <c r="H237" s="58">
        <v>61.67</v>
      </c>
      <c r="I237" s="58" t="s">
        <v>582</v>
      </c>
      <c r="J237" s="58">
        <f t="shared" si="11"/>
        <v>64.32</v>
      </c>
      <c r="K237" s="60">
        <v>3</v>
      </c>
      <c r="L237" s="61" t="s">
        <v>27</v>
      </c>
      <c r="M237" s="30"/>
      <c r="N237" s="64"/>
    </row>
    <row r="238" s="1" customFormat="1" ht="18" customHeight="1" spans="1:14">
      <c r="A238" s="17" t="s">
        <v>567</v>
      </c>
      <c r="B238" s="17" t="s">
        <v>583</v>
      </c>
      <c r="C238" s="17" t="s">
        <v>584</v>
      </c>
      <c r="D238" s="19" t="s">
        <v>585</v>
      </c>
      <c r="E238" s="19" t="s">
        <v>586</v>
      </c>
      <c r="F238" s="57">
        <v>68.4</v>
      </c>
      <c r="G238" s="58">
        <f t="shared" si="10"/>
        <v>27.36</v>
      </c>
      <c r="H238" s="58" t="s">
        <v>587</v>
      </c>
      <c r="I238" s="58" t="s">
        <v>588</v>
      </c>
      <c r="J238" s="58">
        <f t="shared" si="11"/>
        <v>71.16</v>
      </c>
      <c r="K238" s="60">
        <v>1</v>
      </c>
      <c r="L238" s="61" t="s">
        <v>20</v>
      </c>
      <c r="M238" s="30"/>
      <c r="N238" s="62">
        <v>2</v>
      </c>
    </row>
    <row r="239" s="1" customFormat="1" ht="18" customHeight="1" spans="1:14">
      <c r="A239" s="17"/>
      <c r="B239" s="17"/>
      <c r="C239" s="17">
        <v>12050065</v>
      </c>
      <c r="D239" s="19" t="s">
        <v>589</v>
      </c>
      <c r="E239" s="19" t="s">
        <v>590</v>
      </c>
      <c r="F239" s="57">
        <v>78.1</v>
      </c>
      <c r="G239" s="58">
        <f t="shared" si="10"/>
        <v>31.24</v>
      </c>
      <c r="H239" s="58" t="s">
        <v>591</v>
      </c>
      <c r="I239" s="58" t="s">
        <v>592</v>
      </c>
      <c r="J239" s="58">
        <f t="shared" si="11"/>
        <v>70.44</v>
      </c>
      <c r="K239" s="60">
        <v>2</v>
      </c>
      <c r="L239" s="61" t="s">
        <v>20</v>
      </c>
      <c r="M239" s="30"/>
      <c r="N239" s="63"/>
    </row>
    <row r="240" s="1" customFormat="1" ht="18" customHeight="1" spans="1:14">
      <c r="A240" s="17"/>
      <c r="B240" s="17"/>
      <c r="C240" s="17" t="s">
        <v>584</v>
      </c>
      <c r="D240" s="19" t="s">
        <v>593</v>
      </c>
      <c r="E240" s="19" t="s">
        <v>594</v>
      </c>
      <c r="F240" s="57">
        <v>69.1</v>
      </c>
      <c r="G240" s="58">
        <f t="shared" si="10"/>
        <v>27.64</v>
      </c>
      <c r="H240" s="58" t="s">
        <v>595</v>
      </c>
      <c r="I240" s="58" t="s">
        <v>596</v>
      </c>
      <c r="J240" s="58">
        <f t="shared" si="11"/>
        <v>68.84</v>
      </c>
      <c r="K240" s="60">
        <v>3</v>
      </c>
      <c r="L240" s="61" t="s">
        <v>27</v>
      </c>
      <c r="M240" s="30"/>
      <c r="N240" s="63"/>
    </row>
    <row r="241" s="1" customFormat="1" ht="18" customHeight="1" spans="1:14">
      <c r="A241" s="17"/>
      <c r="B241" s="17"/>
      <c r="C241" s="17" t="s">
        <v>584</v>
      </c>
      <c r="D241" s="19" t="s">
        <v>597</v>
      </c>
      <c r="E241" s="19" t="s">
        <v>598</v>
      </c>
      <c r="F241" s="57">
        <v>73.7</v>
      </c>
      <c r="G241" s="58">
        <f t="shared" si="10"/>
        <v>29.48</v>
      </c>
      <c r="H241" s="58" t="s">
        <v>599</v>
      </c>
      <c r="I241" s="58" t="s">
        <v>600</v>
      </c>
      <c r="J241" s="58">
        <f t="shared" si="11"/>
        <v>67.88</v>
      </c>
      <c r="K241" s="60">
        <v>4</v>
      </c>
      <c r="L241" s="61" t="s">
        <v>27</v>
      </c>
      <c r="M241" s="30"/>
      <c r="N241" s="63"/>
    </row>
    <row r="242" s="1" customFormat="1" ht="18" customHeight="1" spans="1:14">
      <c r="A242" s="17"/>
      <c r="B242" s="17"/>
      <c r="C242" s="17" t="s">
        <v>584</v>
      </c>
      <c r="D242" s="19" t="s">
        <v>601</v>
      </c>
      <c r="E242" s="19" t="s">
        <v>602</v>
      </c>
      <c r="F242" s="57">
        <v>75.1</v>
      </c>
      <c r="G242" s="58">
        <f t="shared" si="10"/>
        <v>30.04</v>
      </c>
      <c r="H242" s="58" t="s">
        <v>603</v>
      </c>
      <c r="I242" s="58" t="s">
        <v>604</v>
      </c>
      <c r="J242" s="58">
        <f t="shared" si="11"/>
        <v>66.44</v>
      </c>
      <c r="K242" s="60">
        <v>5</v>
      </c>
      <c r="L242" s="61" t="s">
        <v>27</v>
      </c>
      <c r="M242" s="30"/>
      <c r="N242" s="63"/>
    </row>
    <row r="243" s="1" customFormat="1" ht="18" customHeight="1" spans="1:14">
      <c r="A243" s="17"/>
      <c r="B243" s="17"/>
      <c r="C243" s="17" t="s">
        <v>584</v>
      </c>
      <c r="D243" s="59" t="s">
        <v>605</v>
      </c>
      <c r="E243" s="19" t="s">
        <v>606</v>
      </c>
      <c r="F243" s="57">
        <v>69.8</v>
      </c>
      <c r="G243" s="58">
        <f t="shared" si="10"/>
        <v>27.92</v>
      </c>
      <c r="H243" s="58" t="s">
        <v>607</v>
      </c>
      <c r="I243" s="58" t="s">
        <v>608</v>
      </c>
      <c r="J243" s="58">
        <f t="shared" si="11"/>
        <v>63.12</v>
      </c>
      <c r="K243" s="60">
        <v>6</v>
      </c>
      <c r="L243" s="61" t="s">
        <v>27</v>
      </c>
      <c r="M243" s="30"/>
      <c r="N243" s="64"/>
    </row>
    <row r="244" s="1" customFormat="1" ht="18" customHeight="1" spans="1:14">
      <c r="A244" s="17" t="s">
        <v>567</v>
      </c>
      <c r="B244" s="17" t="s">
        <v>609</v>
      </c>
      <c r="C244" s="17" t="s">
        <v>610</v>
      </c>
      <c r="D244" s="19" t="s">
        <v>611</v>
      </c>
      <c r="E244" s="19" t="s">
        <v>612</v>
      </c>
      <c r="F244" s="57">
        <v>69.6</v>
      </c>
      <c r="G244" s="58">
        <f t="shared" si="10"/>
        <v>27.84</v>
      </c>
      <c r="H244" s="58" t="s">
        <v>613</v>
      </c>
      <c r="I244" s="58" t="s">
        <v>614</v>
      </c>
      <c r="J244" s="58">
        <f t="shared" si="11"/>
        <v>79.84</v>
      </c>
      <c r="K244" s="60">
        <v>1</v>
      </c>
      <c r="L244" s="61" t="s">
        <v>20</v>
      </c>
      <c r="M244" s="30"/>
      <c r="N244" s="62">
        <v>1</v>
      </c>
    </row>
    <row r="245" s="1" customFormat="1" ht="18" customHeight="1" spans="1:14">
      <c r="A245" s="17"/>
      <c r="B245" s="17"/>
      <c r="C245" s="17" t="s">
        <v>610</v>
      </c>
      <c r="D245" s="19" t="s">
        <v>615</v>
      </c>
      <c r="E245" s="19" t="s">
        <v>616</v>
      </c>
      <c r="F245" s="57">
        <v>71.4</v>
      </c>
      <c r="G245" s="58">
        <f t="shared" si="10"/>
        <v>28.56</v>
      </c>
      <c r="H245" s="58" t="s">
        <v>617</v>
      </c>
      <c r="I245" s="58" t="s">
        <v>618</v>
      </c>
      <c r="J245" s="58">
        <f t="shared" si="11"/>
        <v>74.56</v>
      </c>
      <c r="K245" s="60">
        <v>2</v>
      </c>
      <c r="L245" s="61" t="s">
        <v>27</v>
      </c>
      <c r="M245" s="30"/>
      <c r="N245" s="63"/>
    </row>
    <row r="246" s="1" customFormat="1" ht="18" customHeight="1" spans="1:14">
      <c r="A246" s="17"/>
      <c r="B246" s="17"/>
      <c r="C246" s="17" t="s">
        <v>610</v>
      </c>
      <c r="D246" s="19" t="s">
        <v>619</v>
      </c>
      <c r="E246" s="19" t="s">
        <v>620</v>
      </c>
      <c r="F246" s="57">
        <v>70.9</v>
      </c>
      <c r="G246" s="58">
        <f t="shared" si="10"/>
        <v>28.36</v>
      </c>
      <c r="H246" s="58" t="s">
        <v>621</v>
      </c>
      <c r="I246" s="58" t="s">
        <v>622</v>
      </c>
      <c r="J246" s="58">
        <f t="shared" si="11"/>
        <v>68.96</v>
      </c>
      <c r="K246" s="60">
        <v>3</v>
      </c>
      <c r="L246" s="61" t="s">
        <v>27</v>
      </c>
      <c r="M246" s="30"/>
      <c r="N246" s="64"/>
    </row>
    <row r="247" s="1" customFormat="1" ht="18" customHeight="1" spans="1:14">
      <c r="A247" s="17" t="s">
        <v>567</v>
      </c>
      <c r="B247" s="17" t="s">
        <v>623</v>
      </c>
      <c r="C247" s="17" t="s">
        <v>624</v>
      </c>
      <c r="D247" s="19" t="s">
        <v>625</v>
      </c>
      <c r="E247" s="19" t="s">
        <v>626</v>
      </c>
      <c r="F247" s="57">
        <v>75.3</v>
      </c>
      <c r="G247" s="58">
        <f t="shared" si="10"/>
        <v>30.12</v>
      </c>
      <c r="H247" s="58" t="s">
        <v>613</v>
      </c>
      <c r="I247" s="58" t="s">
        <v>614</v>
      </c>
      <c r="J247" s="58">
        <f t="shared" si="11"/>
        <v>82.12</v>
      </c>
      <c r="K247" s="60">
        <v>1</v>
      </c>
      <c r="L247" s="61" t="s">
        <v>20</v>
      </c>
      <c r="M247" s="30"/>
      <c r="N247" s="62">
        <v>1</v>
      </c>
    </row>
    <row r="248" s="1" customFormat="1" ht="18" customHeight="1" spans="1:14">
      <c r="A248" s="17"/>
      <c r="B248" s="17"/>
      <c r="C248" s="17" t="s">
        <v>624</v>
      </c>
      <c r="D248" s="19" t="s">
        <v>627</v>
      </c>
      <c r="E248" s="19" t="s">
        <v>628</v>
      </c>
      <c r="F248" s="57">
        <v>72.3</v>
      </c>
      <c r="G248" s="58">
        <f t="shared" si="10"/>
        <v>28.92</v>
      </c>
      <c r="H248" s="16" t="s">
        <v>603</v>
      </c>
      <c r="I248" s="16" t="s">
        <v>604</v>
      </c>
      <c r="J248" s="58">
        <f t="shared" si="11"/>
        <v>65.32</v>
      </c>
      <c r="K248" s="65">
        <v>2</v>
      </c>
      <c r="L248" s="37" t="s">
        <v>27</v>
      </c>
      <c r="M248" s="30"/>
      <c r="N248" s="63"/>
    </row>
    <row r="249" s="1" customFormat="1" ht="18" customHeight="1" spans="1:14">
      <c r="A249" s="17"/>
      <c r="B249" s="17"/>
      <c r="C249" s="17" t="s">
        <v>624</v>
      </c>
      <c r="D249" s="19" t="s">
        <v>629</v>
      </c>
      <c r="E249" s="19" t="s">
        <v>630</v>
      </c>
      <c r="F249" s="57">
        <v>70.6</v>
      </c>
      <c r="G249" s="58">
        <f t="shared" si="10"/>
        <v>28.24</v>
      </c>
      <c r="H249" s="16" t="s">
        <v>631</v>
      </c>
      <c r="I249" s="16" t="s">
        <v>632</v>
      </c>
      <c r="J249" s="58">
        <f t="shared" si="11"/>
        <v>63.24</v>
      </c>
      <c r="K249" s="65">
        <v>3</v>
      </c>
      <c r="L249" s="37" t="s">
        <v>27</v>
      </c>
      <c r="M249" s="30"/>
      <c r="N249" s="64"/>
    </row>
    <row r="250" s="1" customFormat="1" ht="18" customHeight="1" spans="1:14">
      <c r="A250" s="17" t="s">
        <v>567</v>
      </c>
      <c r="B250" s="17" t="s">
        <v>633</v>
      </c>
      <c r="C250" s="17" t="s">
        <v>634</v>
      </c>
      <c r="D250" s="59" t="s">
        <v>635</v>
      </c>
      <c r="E250" s="19" t="s">
        <v>636</v>
      </c>
      <c r="F250" s="57">
        <v>60.3</v>
      </c>
      <c r="G250" s="58">
        <f t="shared" si="10"/>
        <v>24.12</v>
      </c>
      <c r="H250" s="16" t="s">
        <v>637</v>
      </c>
      <c r="I250" s="16" t="s">
        <v>638</v>
      </c>
      <c r="J250" s="58">
        <f t="shared" si="11"/>
        <v>74.12</v>
      </c>
      <c r="K250" s="65">
        <v>1</v>
      </c>
      <c r="L250" s="37" t="s">
        <v>20</v>
      </c>
      <c r="M250" s="30"/>
      <c r="N250" s="39">
        <v>1</v>
      </c>
    </row>
    <row r="251" s="1" customFormat="1" ht="18" customHeight="1" spans="1:14">
      <c r="A251" s="17" t="s">
        <v>567</v>
      </c>
      <c r="B251" s="17" t="s">
        <v>639</v>
      </c>
      <c r="C251" s="17" t="s">
        <v>640</v>
      </c>
      <c r="D251" s="19" t="s">
        <v>641</v>
      </c>
      <c r="E251" s="19" t="s">
        <v>642</v>
      </c>
      <c r="F251" s="57">
        <v>76.3</v>
      </c>
      <c r="G251" s="58">
        <f t="shared" si="10"/>
        <v>30.52</v>
      </c>
      <c r="H251" s="16" t="s">
        <v>643</v>
      </c>
      <c r="I251" s="16" t="s">
        <v>644</v>
      </c>
      <c r="J251" s="58">
        <f t="shared" si="11"/>
        <v>73.32</v>
      </c>
      <c r="K251" s="65">
        <v>1</v>
      </c>
      <c r="L251" s="37" t="s">
        <v>20</v>
      </c>
      <c r="M251" s="30"/>
      <c r="N251" s="62">
        <v>1</v>
      </c>
    </row>
    <row r="252" s="1" customFormat="1" ht="18" customHeight="1" spans="1:14">
      <c r="A252" s="17"/>
      <c r="B252" s="17"/>
      <c r="C252" s="17" t="s">
        <v>640</v>
      </c>
      <c r="D252" s="19" t="s">
        <v>645</v>
      </c>
      <c r="E252" s="19" t="s">
        <v>646</v>
      </c>
      <c r="F252" s="57">
        <v>79.2</v>
      </c>
      <c r="G252" s="58">
        <f t="shared" si="10"/>
        <v>31.68</v>
      </c>
      <c r="H252" s="16" t="s">
        <v>647</v>
      </c>
      <c r="I252" s="16" t="s">
        <v>648</v>
      </c>
      <c r="J252" s="58">
        <f t="shared" si="11"/>
        <v>73.08</v>
      </c>
      <c r="K252" s="65">
        <v>2</v>
      </c>
      <c r="L252" s="37" t="s">
        <v>27</v>
      </c>
      <c r="M252" s="30"/>
      <c r="N252" s="63"/>
    </row>
    <row r="253" s="1" customFormat="1" ht="18" customHeight="1" spans="1:14">
      <c r="A253" s="17"/>
      <c r="B253" s="17"/>
      <c r="C253" s="17" t="s">
        <v>640</v>
      </c>
      <c r="D253" s="19" t="s">
        <v>649</v>
      </c>
      <c r="E253" s="19" t="s">
        <v>650</v>
      </c>
      <c r="F253" s="57">
        <v>73.7</v>
      </c>
      <c r="G253" s="58">
        <f t="shared" si="10"/>
        <v>29.48</v>
      </c>
      <c r="H253" s="16" t="s">
        <v>595</v>
      </c>
      <c r="I253" s="16" t="s">
        <v>596</v>
      </c>
      <c r="J253" s="58">
        <f t="shared" si="11"/>
        <v>70.68</v>
      </c>
      <c r="K253" s="65">
        <v>3</v>
      </c>
      <c r="L253" s="37" t="s">
        <v>27</v>
      </c>
      <c r="M253" s="30"/>
      <c r="N253" s="64"/>
    </row>
    <row r="254" s="1" customFormat="1" ht="18" customHeight="1" spans="1:14">
      <c r="A254" s="17" t="s">
        <v>567</v>
      </c>
      <c r="B254" s="17" t="s">
        <v>651</v>
      </c>
      <c r="C254" s="17" t="s">
        <v>652</v>
      </c>
      <c r="D254" s="19" t="s">
        <v>653</v>
      </c>
      <c r="E254" s="19" t="s">
        <v>654</v>
      </c>
      <c r="F254" s="57">
        <v>77.6</v>
      </c>
      <c r="G254" s="58">
        <f t="shared" si="10"/>
        <v>31.04</v>
      </c>
      <c r="H254" s="16" t="s">
        <v>655</v>
      </c>
      <c r="I254" s="16" t="s">
        <v>656</v>
      </c>
      <c r="J254" s="58">
        <f t="shared" si="11"/>
        <v>78.44</v>
      </c>
      <c r="K254" s="65">
        <v>1</v>
      </c>
      <c r="L254" s="37" t="s">
        <v>20</v>
      </c>
      <c r="M254" s="30"/>
      <c r="N254" s="62">
        <v>1</v>
      </c>
    </row>
    <row r="255" s="1" customFormat="1" ht="18" customHeight="1" spans="1:14">
      <c r="A255" s="17"/>
      <c r="B255" s="17"/>
      <c r="C255" s="17" t="s">
        <v>652</v>
      </c>
      <c r="D255" s="19" t="s">
        <v>657</v>
      </c>
      <c r="E255" s="19" t="s">
        <v>658</v>
      </c>
      <c r="F255" s="57">
        <v>76</v>
      </c>
      <c r="G255" s="58">
        <f t="shared" si="10"/>
        <v>30.4</v>
      </c>
      <c r="H255" s="16" t="s">
        <v>659</v>
      </c>
      <c r="I255" s="16" t="s">
        <v>660</v>
      </c>
      <c r="J255" s="58">
        <f t="shared" si="11"/>
        <v>75.2</v>
      </c>
      <c r="K255" s="65">
        <v>2</v>
      </c>
      <c r="L255" s="37" t="s">
        <v>27</v>
      </c>
      <c r="M255" s="30"/>
      <c r="N255" s="63"/>
    </row>
    <row r="256" s="1" customFormat="1" ht="18" customHeight="1" spans="1:14">
      <c r="A256" s="17"/>
      <c r="B256" s="17"/>
      <c r="C256" s="17" t="s">
        <v>652</v>
      </c>
      <c r="D256" s="19" t="s">
        <v>661</v>
      </c>
      <c r="E256" s="19" t="s">
        <v>662</v>
      </c>
      <c r="F256" s="57">
        <v>73.8</v>
      </c>
      <c r="G256" s="58">
        <f t="shared" si="10"/>
        <v>29.52</v>
      </c>
      <c r="H256" s="22" t="s">
        <v>122</v>
      </c>
      <c r="I256" s="22" t="s">
        <v>122</v>
      </c>
      <c r="J256" s="22" t="s">
        <v>122</v>
      </c>
      <c r="K256" s="36" t="s">
        <v>122</v>
      </c>
      <c r="L256" s="37" t="s">
        <v>27</v>
      </c>
      <c r="M256" s="30" t="s">
        <v>134</v>
      </c>
      <c r="N256" s="64"/>
    </row>
    <row r="257" s="1" customFormat="1" ht="18" customHeight="1" spans="1:14">
      <c r="A257" s="17" t="s">
        <v>567</v>
      </c>
      <c r="B257" s="17" t="s">
        <v>663</v>
      </c>
      <c r="C257" s="17" t="s">
        <v>664</v>
      </c>
      <c r="D257" s="19" t="s">
        <v>665</v>
      </c>
      <c r="E257" s="19" t="s">
        <v>666</v>
      </c>
      <c r="F257" s="57">
        <v>63.4</v>
      </c>
      <c r="G257" s="58">
        <f t="shared" si="10"/>
        <v>25.36</v>
      </c>
      <c r="H257" s="16" t="s">
        <v>667</v>
      </c>
      <c r="I257" s="16" t="s">
        <v>668</v>
      </c>
      <c r="J257" s="16">
        <f t="shared" ref="J257:J264" si="12">G257+I257</f>
        <v>68.36</v>
      </c>
      <c r="K257" s="65">
        <v>1</v>
      </c>
      <c r="L257" s="37" t="s">
        <v>20</v>
      </c>
      <c r="M257" s="30"/>
      <c r="N257" s="62">
        <v>1</v>
      </c>
    </row>
    <row r="258" s="1" customFormat="1" ht="18" customHeight="1" spans="1:14">
      <c r="A258" s="17"/>
      <c r="B258" s="17"/>
      <c r="C258" s="17" t="s">
        <v>664</v>
      </c>
      <c r="D258" s="19" t="s">
        <v>669</v>
      </c>
      <c r="E258" s="19" t="s">
        <v>670</v>
      </c>
      <c r="F258" s="57">
        <v>63</v>
      </c>
      <c r="G258" s="58">
        <f t="shared" si="10"/>
        <v>25.2</v>
      </c>
      <c r="H258" s="16" t="s">
        <v>671</v>
      </c>
      <c r="I258" s="16" t="s">
        <v>672</v>
      </c>
      <c r="J258" s="16">
        <f t="shared" si="12"/>
        <v>55</v>
      </c>
      <c r="K258" s="65">
        <v>2</v>
      </c>
      <c r="L258" s="37" t="s">
        <v>27</v>
      </c>
      <c r="M258" s="30"/>
      <c r="N258" s="63"/>
    </row>
    <row r="259" s="1" customFormat="1" ht="18" customHeight="1" spans="1:14">
      <c r="A259" s="17"/>
      <c r="B259" s="17"/>
      <c r="C259" s="17" t="s">
        <v>664</v>
      </c>
      <c r="D259" s="19" t="s">
        <v>673</v>
      </c>
      <c r="E259" s="19" t="s">
        <v>674</v>
      </c>
      <c r="F259" s="57">
        <v>63.3</v>
      </c>
      <c r="G259" s="58">
        <f t="shared" si="10"/>
        <v>25.32</v>
      </c>
      <c r="H259" s="22" t="s">
        <v>122</v>
      </c>
      <c r="I259" s="22" t="s">
        <v>122</v>
      </c>
      <c r="J259" s="22" t="s">
        <v>122</v>
      </c>
      <c r="K259" s="36" t="s">
        <v>122</v>
      </c>
      <c r="L259" s="37" t="s">
        <v>27</v>
      </c>
      <c r="M259" s="30" t="s">
        <v>134</v>
      </c>
      <c r="N259" s="64"/>
    </row>
    <row r="260" s="1" customFormat="1" ht="18" customHeight="1" spans="1:14">
      <c r="A260" s="66" t="s">
        <v>675</v>
      </c>
      <c r="B260" s="66" t="s">
        <v>676</v>
      </c>
      <c r="C260" s="66">
        <v>12060074</v>
      </c>
      <c r="D260" s="67" t="s">
        <v>677</v>
      </c>
      <c r="E260" s="67" t="s">
        <v>678</v>
      </c>
      <c r="F260" s="68">
        <v>76.4</v>
      </c>
      <c r="G260" s="68">
        <f t="shared" si="10"/>
        <v>30.56</v>
      </c>
      <c r="H260" s="68">
        <v>86</v>
      </c>
      <c r="I260" s="68">
        <f t="shared" ref="I260:I264" si="13">H260*0.6</f>
        <v>51.6</v>
      </c>
      <c r="J260" s="68">
        <f t="shared" si="12"/>
        <v>82.16</v>
      </c>
      <c r="K260" s="79">
        <v>1</v>
      </c>
      <c r="L260" s="68" t="s">
        <v>20</v>
      </c>
      <c r="M260" s="30"/>
      <c r="N260" s="80">
        <v>1</v>
      </c>
    </row>
    <row r="261" s="1" customFormat="1" ht="18" customHeight="1" spans="1:14">
      <c r="A261" s="66"/>
      <c r="B261" s="66"/>
      <c r="C261" s="66"/>
      <c r="D261" s="67" t="s">
        <v>679</v>
      </c>
      <c r="E261" s="67" t="s">
        <v>680</v>
      </c>
      <c r="F261" s="68">
        <v>60.4</v>
      </c>
      <c r="G261" s="68">
        <f t="shared" si="10"/>
        <v>24.16</v>
      </c>
      <c r="H261" s="68">
        <v>83.33</v>
      </c>
      <c r="I261" s="68">
        <f t="shared" si="13"/>
        <v>49.998</v>
      </c>
      <c r="J261" s="68">
        <f t="shared" si="12"/>
        <v>74.158</v>
      </c>
      <c r="K261" s="79">
        <v>2</v>
      </c>
      <c r="L261" s="68" t="s">
        <v>27</v>
      </c>
      <c r="M261" s="30"/>
      <c r="N261" s="81"/>
    </row>
    <row r="262" s="1" customFormat="1" ht="18" customHeight="1" spans="1:14">
      <c r="A262" s="66"/>
      <c r="B262" s="66"/>
      <c r="C262" s="66"/>
      <c r="D262" s="67" t="s">
        <v>681</v>
      </c>
      <c r="E262" s="67" t="s">
        <v>682</v>
      </c>
      <c r="F262" s="68">
        <v>55.7</v>
      </c>
      <c r="G262" s="68">
        <f t="shared" si="10"/>
        <v>22.28</v>
      </c>
      <c r="H262" s="68">
        <v>62.67</v>
      </c>
      <c r="I262" s="68">
        <f t="shared" si="13"/>
        <v>37.602</v>
      </c>
      <c r="J262" s="68">
        <f t="shared" si="12"/>
        <v>59.882</v>
      </c>
      <c r="K262" s="79">
        <v>3</v>
      </c>
      <c r="L262" s="68" t="s">
        <v>27</v>
      </c>
      <c r="M262" s="30"/>
      <c r="N262" s="82"/>
    </row>
    <row r="263" s="1" customFormat="1" ht="18" customHeight="1" spans="1:14">
      <c r="A263" s="66" t="s">
        <v>675</v>
      </c>
      <c r="B263" s="66" t="s">
        <v>683</v>
      </c>
      <c r="C263" s="66">
        <v>12060075</v>
      </c>
      <c r="D263" s="67" t="s">
        <v>684</v>
      </c>
      <c r="E263" s="67" t="s">
        <v>685</v>
      </c>
      <c r="F263" s="68">
        <v>58</v>
      </c>
      <c r="G263" s="68">
        <f t="shared" si="10"/>
        <v>23.2</v>
      </c>
      <c r="H263" s="68">
        <v>82</v>
      </c>
      <c r="I263" s="68">
        <f t="shared" si="13"/>
        <v>49.2</v>
      </c>
      <c r="J263" s="68">
        <f t="shared" si="12"/>
        <v>72.4</v>
      </c>
      <c r="K263" s="79">
        <v>1</v>
      </c>
      <c r="L263" s="68" t="s">
        <v>20</v>
      </c>
      <c r="M263" s="30"/>
      <c r="N263" s="80">
        <v>1</v>
      </c>
    </row>
    <row r="264" s="1" customFormat="1" ht="18" customHeight="1" spans="1:14">
      <c r="A264" s="66"/>
      <c r="B264" s="66"/>
      <c r="C264" s="66"/>
      <c r="D264" s="69" t="s">
        <v>686</v>
      </c>
      <c r="E264" s="67" t="s">
        <v>687</v>
      </c>
      <c r="F264" s="68">
        <v>63.3</v>
      </c>
      <c r="G264" s="68">
        <f t="shared" si="10"/>
        <v>25.32</v>
      </c>
      <c r="H264" s="68">
        <v>72.67</v>
      </c>
      <c r="I264" s="68">
        <f t="shared" si="13"/>
        <v>43.602</v>
      </c>
      <c r="J264" s="68">
        <f t="shared" si="12"/>
        <v>68.922</v>
      </c>
      <c r="K264" s="79">
        <v>2</v>
      </c>
      <c r="L264" s="68" t="s">
        <v>27</v>
      </c>
      <c r="M264" s="30"/>
      <c r="N264" s="81"/>
    </row>
    <row r="265" s="1" customFormat="1" ht="18" customHeight="1" spans="1:14">
      <c r="A265" s="66"/>
      <c r="B265" s="66"/>
      <c r="C265" s="66"/>
      <c r="D265" s="69" t="s">
        <v>688</v>
      </c>
      <c r="E265" s="67" t="s">
        <v>689</v>
      </c>
      <c r="F265" s="68">
        <v>61.5</v>
      </c>
      <c r="G265" s="68">
        <f t="shared" si="10"/>
        <v>24.6</v>
      </c>
      <c r="H265" s="22" t="s">
        <v>122</v>
      </c>
      <c r="I265" s="22" t="s">
        <v>122</v>
      </c>
      <c r="J265" s="22" t="s">
        <v>122</v>
      </c>
      <c r="K265" s="36" t="s">
        <v>122</v>
      </c>
      <c r="L265" s="68" t="s">
        <v>27</v>
      </c>
      <c r="M265" s="30" t="s">
        <v>134</v>
      </c>
      <c r="N265" s="82"/>
    </row>
    <row r="266" s="1" customFormat="1" ht="18" customHeight="1" spans="1:14">
      <c r="A266" s="66" t="s">
        <v>675</v>
      </c>
      <c r="B266" s="70" t="s">
        <v>690</v>
      </c>
      <c r="C266" s="71">
        <v>12060076</v>
      </c>
      <c r="D266" s="69" t="s">
        <v>691</v>
      </c>
      <c r="E266" s="72" t="s">
        <v>692</v>
      </c>
      <c r="F266" s="73">
        <v>71.3</v>
      </c>
      <c r="G266" s="68">
        <v>28.52</v>
      </c>
      <c r="H266" s="68">
        <v>80.33</v>
      </c>
      <c r="I266" s="68">
        <v>48.2</v>
      </c>
      <c r="J266" s="68">
        <v>76.72</v>
      </c>
      <c r="K266" s="79">
        <v>1</v>
      </c>
      <c r="L266" s="68" t="s">
        <v>20</v>
      </c>
      <c r="M266" s="30"/>
      <c r="N266" s="83">
        <v>1</v>
      </c>
    </row>
    <row r="267" s="1" customFormat="1" ht="18" customHeight="1" spans="1:14">
      <c r="A267" s="66"/>
      <c r="B267" s="66"/>
      <c r="C267" s="71"/>
      <c r="D267" s="69" t="s">
        <v>693</v>
      </c>
      <c r="E267" s="72" t="s">
        <v>694</v>
      </c>
      <c r="F267" s="73">
        <v>69.1</v>
      </c>
      <c r="G267" s="68">
        <v>27.64</v>
      </c>
      <c r="H267" s="68">
        <v>78.33</v>
      </c>
      <c r="I267" s="68">
        <v>47</v>
      </c>
      <c r="J267" s="68">
        <v>74.64</v>
      </c>
      <c r="K267" s="79">
        <v>2</v>
      </c>
      <c r="L267" s="68" t="s">
        <v>27</v>
      </c>
      <c r="M267" s="30"/>
      <c r="N267" s="84"/>
    </row>
    <row r="268" s="1" customFormat="1" ht="18" customHeight="1" spans="1:14">
      <c r="A268" s="66"/>
      <c r="B268" s="66"/>
      <c r="C268" s="71"/>
      <c r="D268" s="69" t="s">
        <v>695</v>
      </c>
      <c r="E268" s="72" t="s">
        <v>696</v>
      </c>
      <c r="F268" s="73">
        <v>65.2</v>
      </c>
      <c r="G268" s="68">
        <v>26.08</v>
      </c>
      <c r="H268" s="22" t="s">
        <v>122</v>
      </c>
      <c r="I268" s="22" t="s">
        <v>122</v>
      </c>
      <c r="J268" s="22" t="s">
        <v>122</v>
      </c>
      <c r="K268" s="36" t="s">
        <v>122</v>
      </c>
      <c r="L268" s="68" t="s">
        <v>27</v>
      </c>
      <c r="M268" s="30" t="s">
        <v>134</v>
      </c>
      <c r="N268" s="84"/>
    </row>
    <row r="269" s="1" customFormat="1" ht="18" customHeight="1" spans="1:14">
      <c r="A269" s="66" t="s">
        <v>675</v>
      </c>
      <c r="B269" s="66" t="s">
        <v>697</v>
      </c>
      <c r="C269" s="66">
        <v>12060077</v>
      </c>
      <c r="D269" s="69" t="s">
        <v>698</v>
      </c>
      <c r="E269" s="67" t="s">
        <v>699</v>
      </c>
      <c r="F269" s="68">
        <v>52</v>
      </c>
      <c r="G269" s="68">
        <f t="shared" ref="G269:G311" si="14">F269*0.4</f>
        <v>20.8</v>
      </c>
      <c r="H269" s="68">
        <v>79.33</v>
      </c>
      <c r="I269" s="68">
        <f t="shared" ref="I269:I291" si="15">H269*0.6</f>
        <v>47.598</v>
      </c>
      <c r="J269" s="68">
        <f t="shared" ref="J269:J291" si="16">G269+I269</f>
        <v>68.398</v>
      </c>
      <c r="K269" s="79">
        <v>1</v>
      </c>
      <c r="L269" s="68" t="s">
        <v>20</v>
      </c>
      <c r="M269" s="30"/>
      <c r="N269" s="80">
        <v>1</v>
      </c>
    </row>
    <row r="270" s="1" customFormat="1" ht="18" customHeight="1" spans="1:14">
      <c r="A270" s="66" t="s">
        <v>675</v>
      </c>
      <c r="B270" s="66" t="s">
        <v>700</v>
      </c>
      <c r="C270" s="66">
        <v>12060078</v>
      </c>
      <c r="D270" s="69" t="s">
        <v>701</v>
      </c>
      <c r="E270" s="67" t="s">
        <v>702</v>
      </c>
      <c r="F270" s="68">
        <v>69.1</v>
      </c>
      <c r="G270" s="68">
        <f t="shared" si="14"/>
        <v>27.64</v>
      </c>
      <c r="H270" s="68">
        <v>85.33</v>
      </c>
      <c r="I270" s="68">
        <f t="shared" si="15"/>
        <v>51.198</v>
      </c>
      <c r="J270" s="68">
        <f t="shared" si="16"/>
        <v>78.838</v>
      </c>
      <c r="K270" s="79">
        <v>1</v>
      </c>
      <c r="L270" s="68" t="s">
        <v>20</v>
      </c>
      <c r="M270" s="30"/>
      <c r="N270" s="80">
        <v>1</v>
      </c>
    </row>
    <row r="271" s="1" customFormat="1" ht="18" customHeight="1" spans="1:14">
      <c r="A271" s="66"/>
      <c r="B271" s="66"/>
      <c r="C271" s="66"/>
      <c r="D271" s="69" t="s">
        <v>703</v>
      </c>
      <c r="E271" s="67" t="s">
        <v>704</v>
      </c>
      <c r="F271" s="68">
        <v>66.9</v>
      </c>
      <c r="G271" s="68">
        <f t="shared" si="14"/>
        <v>26.76</v>
      </c>
      <c r="H271" s="68">
        <v>81.67</v>
      </c>
      <c r="I271" s="68">
        <f t="shared" si="15"/>
        <v>49.002</v>
      </c>
      <c r="J271" s="68">
        <f t="shared" si="16"/>
        <v>75.762</v>
      </c>
      <c r="K271" s="79">
        <v>2</v>
      </c>
      <c r="L271" s="68" t="s">
        <v>27</v>
      </c>
      <c r="M271" s="30"/>
      <c r="N271" s="81"/>
    </row>
    <row r="272" s="1" customFormat="1" ht="18" customHeight="1" spans="1:14">
      <c r="A272" s="66"/>
      <c r="B272" s="66"/>
      <c r="C272" s="66"/>
      <c r="D272" s="69" t="s">
        <v>705</v>
      </c>
      <c r="E272" s="67" t="s">
        <v>706</v>
      </c>
      <c r="F272" s="68">
        <v>67.2</v>
      </c>
      <c r="G272" s="68">
        <f t="shared" si="14"/>
        <v>26.88</v>
      </c>
      <c r="H272" s="68">
        <v>71.67</v>
      </c>
      <c r="I272" s="68">
        <f t="shared" si="15"/>
        <v>43.002</v>
      </c>
      <c r="J272" s="68">
        <f t="shared" si="16"/>
        <v>69.882</v>
      </c>
      <c r="K272" s="79">
        <v>3</v>
      </c>
      <c r="L272" s="68" t="s">
        <v>27</v>
      </c>
      <c r="M272" s="30"/>
      <c r="N272" s="82"/>
    </row>
    <row r="273" s="1" customFormat="1" ht="18" customHeight="1" spans="1:14">
      <c r="A273" s="66" t="s">
        <v>675</v>
      </c>
      <c r="B273" s="66" t="s">
        <v>707</v>
      </c>
      <c r="C273" s="66">
        <v>12060079</v>
      </c>
      <c r="D273" s="69" t="s">
        <v>708</v>
      </c>
      <c r="E273" s="67" t="s">
        <v>709</v>
      </c>
      <c r="F273" s="68">
        <v>49.2</v>
      </c>
      <c r="G273" s="68">
        <f t="shared" si="14"/>
        <v>19.68</v>
      </c>
      <c r="H273" s="68">
        <v>81.67</v>
      </c>
      <c r="I273" s="68">
        <f t="shared" si="15"/>
        <v>49.002</v>
      </c>
      <c r="J273" s="68">
        <f t="shared" si="16"/>
        <v>68.682</v>
      </c>
      <c r="K273" s="79">
        <v>1</v>
      </c>
      <c r="L273" s="68" t="s">
        <v>20</v>
      </c>
      <c r="M273" s="30"/>
      <c r="N273" s="80">
        <v>1</v>
      </c>
    </row>
    <row r="274" s="1" customFormat="1" ht="18" customHeight="1" spans="1:14">
      <c r="A274" s="66"/>
      <c r="B274" s="66"/>
      <c r="C274" s="66"/>
      <c r="D274" s="69" t="s">
        <v>710</v>
      </c>
      <c r="E274" s="67" t="s">
        <v>711</v>
      </c>
      <c r="F274" s="68">
        <v>50.7</v>
      </c>
      <c r="G274" s="68">
        <f t="shared" si="14"/>
        <v>20.28</v>
      </c>
      <c r="H274" s="68">
        <v>73</v>
      </c>
      <c r="I274" s="68">
        <f t="shared" si="15"/>
        <v>43.8</v>
      </c>
      <c r="J274" s="68">
        <f t="shared" si="16"/>
        <v>64.08</v>
      </c>
      <c r="K274" s="79">
        <v>2</v>
      </c>
      <c r="L274" s="68" t="s">
        <v>27</v>
      </c>
      <c r="M274" s="30"/>
      <c r="N274" s="81"/>
    </row>
    <row r="275" s="1" customFormat="1" ht="18" customHeight="1" spans="1:14">
      <c r="A275" s="66"/>
      <c r="B275" s="66"/>
      <c r="C275" s="66"/>
      <c r="D275" s="69" t="s">
        <v>712</v>
      </c>
      <c r="E275" s="67" t="s">
        <v>713</v>
      </c>
      <c r="F275" s="68">
        <v>53.1</v>
      </c>
      <c r="G275" s="68">
        <f t="shared" si="14"/>
        <v>21.24</v>
      </c>
      <c r="H275" s="68">
        <v>71.33</v>
      </c>
      <c r="I275" s="68">
        <f t="shared" si="15"/>
        <v>42.798</v>
      </c>
      <c r="J275" s="68">
        <f t="shared" si="16"/>
        <v>64.038</v>
      </c>
      <c r="K275" s="79">
        <v>3</v>
      </c>
      <c r="L275" s="68" t="s">
        <v>27</v>
      </c>
      <c r="M275" s="30"/>
      <c r="N275" s="82"/>
    </row>
    <row r="276" s="1" customFormat="1" ht="18" customHeight="1" spans="1:14">
      <c r="A276" s="66" t="s">
        <v>675</v>
      </c>
      <c r="B276" s="66" t="s">
        <v>714</v>
      </c>
      <c r="C276" s="66">
        <v>12060080</v>
      </c>
      <c r="D276" s="69" t="s">
        <v>715</v>
      </c>
      <c r="E276" s="67" t="s">
        <v>716</v>
      </c>
      <c r="F276" s="68">
        <v>65.4</v>
      </c>
      <c r="G276" s="68">
        <f t="shared" si="14"/>
        <v>26.16</v>
      </c>
      <c r="H276" s="68">
        <v>88.33</v>
      </c>
      <c r="I276" s="68">
        <f t="shared" si="15"/>
        <v>52.998</v>
      </c>
      <c r="J276" s="68">
        <f t="shared" si="16"/>
        <v>79.158</v>
      </c>
      <c r="K276" s="79">
        <v>1</v>
      </c>
      <c r="L276" s="68" t="s">
        <v>20</v>
      </c>
      <c r="M276" s="30"/>
      <c r="N276" s="80">
        <v>2</v>
      </c>
    </row>
    <row r="277" s="1" customFormat="1" ht="18" customHeight="1" spans="1:14">
      <c r="A277" s="66"/>
      <c r="B277" s="66"/>
      <c r="C277" s="66"/>
      <c r="D277" s="69" t="s">
        <v>717</v>
      </c>
      <c r="E277" s="67" t="s">
        <v>718</v>
      </c>
      <c r="F277" s="68">
        <v>72.9</v>
      </c>
      <c r="G277" s="68">
        <f t="shared" si="14"/>
        <v>29.16</v>
      </c>
      <c r="H277" s="68">
        <v>82.33</v>
      </c>
      <c r="I277" s="68">
        <f t="shared" si="15"/>
        <v>49.398</v>
      </c>
      <c r="J277" s="68">
        <f t="shared" si="16"/>
        <v>78.558</v>
      </c>
      <c r="K277" s="79">
        <v>2</v>
      </c>
      <c r="L277" s="68" t="s">
        <v>20</v>
      </c>
      <c r="M277" s="30"/>
      <c r="N277" s="81"/>
    </row>
    <row r="278" s="1" customFormat="1" ht="18" customHeight="1" spans="1:14">
      <c r="A278" s="66"/>
      <c r="B278" s="66"/>
      <c r="C278" s="66"/>
      <c r="D278" s="69" t="s">
        <v>719</v>
      </c>
      <c r="E278" s="67" t="s">
        <v>720</v>
      </c>
      <c r="F278" s="68">
        <v>73.4</v>
      </c>
      <c r="G278" s="68">
        <f t="shared" si="14"/>
        <v>29.36</v>
      </c>
      <c r="H278" s="68">
        <v>80.66</v>
      </c>
      <c r="I278" s="68">
        <f t="shared" si="15"/>
        <v>48.396</v>
      </c>
      <c r="J278" s="68">
        <f t="shared" si="16"/>
        <v>77.756</v>
      </c>
      <c r="K278" s="79">
        <v>3</v>
      </c>
      <c r="L278" s="68" t="s">
        <v>27</v>
      </c>
      <c r="M278" s="30"/>
      <c r="N278" s="81"/>
    </row>
    <row r="279" s="1" customFormat="1" ht="18" customHeight="1" spans="1:14">
      <c r="A279" s="66"/>
      <c r="B279" s="66"/>
      <c r="C279" s="66"/>
      <c r="D279" s="69" t="s">
        <v>721</v>
      </c>
      <c r="E279" s="67" t="s">
        <v>722</v>
      </c>
      <c r="F279" s="68">
        <v>67.6</v>
      </c>
      <c r="G279" s="68">
        <f t="shared" si="14"/>
        <v>27.04</v>
      </c>
      <c r="H279" s="68">
        <v>78.33</v>
      </c>
      <c r="I279" s="68">
        <f t="shared" si="15"/>
        <v>46.998</v>
      </c>
      <c r="J279" s="68">
        <f t="shared" si="16"/>
        <v>74.038</v>
      </c>
      <c r="K279" s="79">
        <v>4</v>
      </c>
      <c r="L279" s="68" t="s">
        <v>27</v>
      </c>
      <c r="M279" s="30"/>
      <c r="N279" s="81"/>
    </row>
    <row r="280" s="1" customFormat="1" ht="18" customHeight="1" spans="1:14">
      <c r="A280" s="66"/>
      <c r="B280" s="66"/>
      <c r="C280" s="66"/>
      <c r="D280" s="69" t="s">
        <v>723</v>
      </c>
      <c r="E280" s="67" t="s">
        <v>724</v>
      </c>
      <c r="F280" s="68">
        <v>70.9</v>
      </c>
      <c r="G280" s="68">
        <f t="shared" si="14"/>
        <v>28.36</v>
      </c>
      <c r="H280" s="68">
        <v>74.33</v>
      </c>
      <c r="I280" s="68">
        <f t="shared" si="15"/>
        <v>44.598</v>
      </c>
      <c r="J280" s="68">
        <f t="shared" si="16"/>
        <v>72.958</v>
      </c>
      <c r="K280" s="79">
        <v>5</v>
      </c>
      <c r="L280" s="68" t="s">
        <v>27</v>
      </c>
      <c r="M280" s="30"/>
      <c r="N280" s="81"/>
    </row>
    <row r="281" s="1" customFormat="1" ht="18" customHeight="1" spans="1:14">
      <c r="A281" s="66"/>
      <c r="B281" s="66"/>
      <c r="C281" s="66"/>
      <c r="D281" s="69" t="s">
        <v>725</v>
      </c>
      <c r="E281" s="67" t="s">
        <v>726</v>
      </c>
      <c r="F281" s="68">
        <v>68.5</v>
      </c>
      <c r="G281" s="68">
        <f t="shared" si="14"/>
        <v>27.4</v>
      </c>
      <c r="H281" s="68">
        <v>75.33</v>
      </c>
      <c r="I281" s="68">
        <f t="shared" si="15"/>
        <v>45.198</v>
      </c>
      <c r="J281" s="68">
        <f t="shared" si="16"/>
        <v>72.598</v>
      </c>
      <c r="K281" s="79">
        <v>6</v>
      </c>
      <c r="L281" s="68" t="s">
        <v>27</v>
      </c>
      <c r="M281" s="30"/>
      <c r="N281" s="82"/>
    </row>
    <row r="282" s="1" customFormat="1" ht="18" customHeight="1" spans="1:14">
      <c r="A282" s="66" t="s">
        <v>675</v>
      </c>
      <c r="B282" s="66" t="s">
        <v>727</v>
      </c>
      <c r="C282" s="66">
        <v>12060081</v>
      </c>
      <c r="D282" s="69" t="s">
        <v>728</v>
      </c>
      <c r="E282" s="67" t="s">
        <v>729</v>
      </c>
      <c r="F282" s="68">
        <v>69.9</v>
      </c>
      <c r="G282" s="68">
        <f t="shared" si="14"/>
        <v>27.96</v>
      </c>
      <c r="H282" s="68">
        <v>86</v>
      </c>
      <c r="I282" s="68">
        <f t="shared" si="15"/>
        <v>51.6</v>
      </c>
      <c r="J282" s="68">
        <f t="shared" si="16"/>
        <v>79.56</v>
      </c>
      <c r="K282" s="79">
        <v>1</v>
      </c>
      <c r="L282" s="68" t="s">
        <v>20</v>
      </c>
      <c r="M282" s="30"/>
      <c r="N282" s="80">
        <v>1</v>
      </c>
    </row>
    <row r="283" s="1" customFormat="1" ht="18" customHeight="1" spans="1:14">
      <c r="A283" s="66"/>
      <c r="B283" s="66"/>
      <c r="C283" s="66"/>
      <c r="D283" s="69" t="s">
        <v>730</v>
      </c>
      <c r="E283" s="67" t="s">
        <v>731</v>
      </c>
      <c r="F283" s="68">
        <v>67.1</v>
      </c>
      <c r="G283" s="68">
        <f t="shared" si="14"/>
        <v>26.84</v>
      </c>
      <c r="H283" s="68">
        <v>82.67</v>
      </c>
      <c r="I283" s="68">
        <f t="shared" si="15"/>
        <v>49.602</v>
      </c>
      <c r="J283" s="68">
        <f t="shared" si="16"/>
        <v>76.442</v>
      </c>
      <c r="K283" s="79">
        <v>2</v>
      </c>
      <c r="L283" s="68" t="s">
        <v>27</v>
      </c>
      <c r="M283" s="30"/>
      <c r="N283" s="81"/>
    </row>
    <row r="284" s="1" customFormat="1" ht="18" customHeight="1" spans="1:14">
      <c r="A284" s="66"/>
      <c r="B284" s="66"/>
      <c r="C284" s="66"/>
      <c r="D284" s="69" t="s">
        <v>732</v>
      </c>
      <c r="E284" s="67" t="s">
        <v>733</v>
      </c>
      <c r="F284" s="68">
        <v>67.9</v>
      </c>
      <c r="G284" s="68">
        <f t="shared" si="14"/>
        <v>27.16</v>
      </c>
      <c r="H284" s="68">
        <v>80.33</v>
      </c>
      <c r="I284" s="68">
        <f t="shared" si="15"/>
        <v>48.198</v>
      </c>
      <c r="J284" s="68">
        <f t="shared" si="16"/>
        <v>75.358</v>
      </c>
      <c r="K284" s="79">
        <v>3</v>
      </c>
      <c r="L284" s="68" t="s">
        <v>27</v>
      </c>
      <c r="M284" s="30"/>
      <c r="N284" s="82"/>
    </row>
    <row r="285" s="1" customFormat="1" ht="18" customHeight="1" spans="1:14">
      <c r="A285" s="66" t="s">
        <v>675</v>
      </c>
      <c r="B285" s="66" t="s">
        <v>734</v>
      </c>
      <c r="C285" s="66">
        <v>12060082</v>
      </c>
      <c r="D285" s="69" t="s">
        <v>735</v>
      </c>
      <c r="E285" s="67" t="s">
        <v>736</v>
      </c>
      <c r="F285" s="68">
        <v>67.8</v>
      </c>
      <c r="G285" s="68">
        <f t="shared" si="14"/>
        <v>27.12</v>
      </c>
      <c r="H285" s="68">
        <v>84.67</v>
      </c>
      <c r="I285" s="68">
        <f t="shared" si="15"/>
        <v>50.802</v>
      </c>
      <c r="J285" s="68">
        <f t="shared" si="16"/>
        <v>77.922</v>
      </c>
      <c r="K285" s="79">
        <v>1</v>
      </c>
      <c r="L285" s="68" t="s">
        <v>20</v>
      </c>
      <c r="M285" s="30"/>
      <c r="N285" s="80">
        <v>1</v>
      </c>
    </row>
    <row r="286" s="1" customFormat="1" ht="18" customHeight="1" spans="1:14">
      <c r="A286" s="66"/>
      <c r="B286" s="66"/>
      <c r="C286" s="66"/>
      <c r="D286" s="69" t="s">
        <v>737</v>
      </c>
      <c r="E286" s="67" t="s">
        <v>738</v>
      </c>
      <c r="F286" s="68">
        <v>70</v>
      </c>
      <c r="G286" s="68">
        <f t="shared" si="14"/>
        <v>28</v>
      </c>
      <c r="H286" s="68">
        <v>81</v>
      </c>
      <c r="I286" s="68">
        <f t="shared" si="15"/>
        <v>48.6</v>
      </c>
      <c r="J286" s="68">
        <f t="shared" si="16"/>
        <v>76.6</v>
      </c>
      <c r="K286" s="79">
        <v>2</v>
      </c>
      <c r="L286" s="68" t="s">
        <v>27</v>
      </c>
      <c r="M286" s="30"/>
      <c r="N286" s="81"/>
    </row>
    <row r="287" s="1" customFormat="1" ht="18" customHeight="1" spans="1:14">
      <c r="A287" s="66"/>
      <c r="B287" s="66"/>
      <c r="C287" s="66"/>
      <c r="D287" s="69" t="s">
        <v>739</v>
      </c>
      <c r="E287" s="67" t="s">
        <v>740</v>
      </c>
      <c r="F287" s="68">
        <v>67.5</v>
      </c>
      <c r="G287" s="68">
        <f t="shared" si="14"/>
        <v>27</v>
      </c>
      <c r="H287" s="68">
        <v>81</v>
      </c>
      <c r="I287" s="68">
        <f t="shared" si="15"/>
        <v>48.6</v>
      </c>
      <c r="J287" s="68">
        <f t="shared" si="16"/>
        <v>75.6</v>
      </c>
      <c r="K287" s="79">
        <v>3</v>
      </c>
      <c r="L287" s="68" t="s">
        <v>27</v>
      </c>
      <c r="M287" s="30"/>
      <c r="N287" s="82"/>
    </row>
    <row r="288" s="1" customFormat="1" ht="18" customHeight="1" spans="1:14">
      <c r="A288" s="66" t="s">
        <v>675</v>
      </c>
      <c r="B288" s="66" t="s">
        <v>741</v>
      </c>
      <c r="C288" s="66">
        <v>12060083</v>
      </c>
      <c r="D288" s="69" t="s">
        <v>742</v>
      </c>
      <c r="E288" s="67" t="s">
        <v>743</v>
      </c>
      <c r="F288" s="68">
        <v>69.2</v>
      </c>
      <c r="G288" s="68">
        <f t="shared" si="14"/>
        <v>27.68</v>
      </c>
      <c r="H288" s="68">
        <v>86.8</v>
      </c>
      <c r="I288" s="68">
        <f t="shared" si="15"/>
        <v>52.08</v>
      </c>
      <c r="J288" s="68">
        <f t="shared" si="16"/>
        <v>79.76</v>
      </c>
      <c r="K288" s="79">
        <v>1</v>
      </c>
      <c r="L288" s="68" t="s">
        <v>20</v>
      </c>
      <c r="M288" s="30"/>
      <c r="N288" s="80">
        <v>2</v>
      </c>
    </row>
    <row r="289" s="1" customFormat="1" ht="18" customHeight="1" spans="1:14">
      <c r="A289" s="66"/>
      <c r="B289" s="66"/>
      <c r="C289" s="66"/>
      <c r="D289" s="69" t="s">
        <v>744</v>
      </c>
      <c r="E289" s="67" t="s">
        <v>745</v>
      </c>
      <c r="F289" s="68">
        <v>75.8</v>
      </c>
      <c r="G289" s="68">
        <f t="shared" si="14"/>
        <v>30.32</v>
      </c>
      <c r="H289" s="68">
        <v>80.4</v>
      </c>
      <c r="I289" s="68">
        <f t="shared" si="15"/>
        <v>48.24</v>
      </c>
      <c r="J289" s="68">
        <f t="shared" si="16"/>
        <v>78.56</v>
      </c>
      <c r="K289" s="79">
        <v>2</v>
      </c>
      <c r="L289" s="68" t="s">
        <v>20</v>
      </c>
      <c r="M289" s="30"/>
      <c r="N289" s="81"/>
    </row>
    <row r="290" s="1" customFormat="1" ht="18" customHeight="1" spans="1:14">
      <c r="A290" s="66"/>
      <c r="B290" s="66"/>
      <c r="C290" s="66"/>
      <c r="D290" s="69" t="s">
        <v>746</v>
      </c>
      <c r="E290" s="67" t="s">
        <v>747</v>
      </c>
      <c r="F290" s="68">
        <v>69.1</v>
      </c>
      <c r="G290" s="68">
        <f t="shared" si="14"/>
        <v>27.64</v>
      </c>
      <c r="H290" s="68">
        <v>80.2</v>
      </c>
      <c r="I290" s="68">
        <f t="shared" si="15"/>
        <v>48.12</v>
      </c>
      <c r="J290" s="68">
        <f t="shared" si="16"/>
        <v>75.76</v>
      </c>
      <c r="K290" s="79">
        <v>3</v>
      </c>
      <c r="L290" s="68" t="s">
        <v>27</v>
      </c>
      <c r="M290" s="30"/>
      <c r="N290" s="81"/>
    </row>
    <row r="291" s="1" customFormat="1" ht="18" customHeight="1" spans="1:14">
      <c r="A291" s="66"/>
      <c r="B291" s="66"/>
      <c r="C291" s="66"/>
      <c r="D291" s="69" t="s">
        <v>748</v>
      </c>
      <c r="E291" s="67" t="s">
        <v>749</v>
      </c>
      <c r="F291" s="68">
        <v>72.5</v>
      </c>
      <c r="G291" s="68">
        <f t="shared" si="14"/>
        <v>29</v>
      </c>
      <c r="H291" s="68">
        <v>75.4</v>
      </c>
      <c r="I291" s="68">
        <f t="shared" si="15"/>
        <v>45.24</v>
      </c>
      <c r="J291" s="68">
        <f t="shared" si="16"/>
        <v>74.24</v>
      </c>
      <c r="K291" s="79">
        <v>4</v>
      </c>
      <c r="L291" s="68" t="s">
        <v>27</v>
      </c>
      <c r="M291" s="30"/>
      <c r="N291" s="81"/>
    </row>
    <row r="292" s="1" customFormat="1" ht="18" customHeight="1" spans="1:14">
      <c r="A292" s="66"/>
      <c r="B292" s="66"/>
      <c r="C292" s="66"/>
      <c r="D292" s="69" t="s">
        <v>750</v>
      </c>
      <c r="E292" s="67" t="s">
        <v>751</v>
      </c>
      <c r="F292" s="68">
        <v>71.5</v>
      </c>
      <c r="G292" s="68">
        <f t="shared" si="14"/>
        <v>28.6</v>
      </c>
      <c r="H292" s="22" t="s">
        <v>122</v>
      </c>
      <c r="I292" s="22" t="s">
        <v>122</v>
      </c>
      <c r="J292" s="22" t="s">
        <v>122</v>
      </c>
      <c r="K292" s="36" t="s">
        <v>122</v>
      </c>
      <c r="L292" s="68" t="s">
        <v>27</v>
      </c>
      <c r="M292" s="30" t="s">
        <v>134</v>
      </c>
      <c r="N292" s="81"/>
    </row>
    <row r="293" s="1" customFormat="1" ht="18" customHeight="1" spans="1:14">
      <c r="A293" s="66"/>
      <c r="B293" s="66"/>
      <c r="C293" s="66"/>
      <c r="D293" s="69" t="s">
        <v>752</v>
      </c>
      <c r="E293" s="67" t="s">
        <v>753</v>
      </c>
      <c r="F293" s="68">
        <v>69.1</v>
      </c>
      <c r="G293" s="68">
        <f t="shared" si="14"/>
        <v>27.64</v>
      </c>
      <c r="H293" s="22" t="s">
        <v>122</v>
      </c>
      <c r="I293" s="22" t="s">
        <v>122</v>
      </c>
      <c r="J293" s="22" t="s">
        <v>122</v>
      </c>
      <c r="K293" s="36" t="s">
        <v>122</v>
      </c>
      <c r="L293" s="68" t="s">
        <v>27</v>
      </c>
      <c r="M293" s="30" t="s">
        <v>134</v>
      </c>
      <c r="N293" s="82"/>
    </row>
    <row r="294" s="1" customFormat="1" ht="18" customHeight="1" spans="1:14">
      <c r="A294" s="74" t="s">
        <v>754</v>
      </c>
      <c r="B294" s="74" t="s">
        <v>755</v>
      </c>
      <c r="C294" s="12">
        <v>12070084</v>
      </c>
      <c r="D294" s="75" t="s">
        <v>756</v>
      </c>
      <c r="E294" s="76" t="s">
        <v>757</v>
      </c>
      <c r="F294" s="77">
        <v>75.6</v>
      </c>
      <c r="G294" s="77">
        <f t="shared" si="14"/>
        <v>30.24</v>
      </c>
      <c r="H294" s="77">
        <v>87.4</v>
      </c>
      <c r="I294" s="77">
        <f t="shared" ref="I294:I311" si="17">H294*0.6</f>
        <v>52.44</v>
      </c>
      <c r="J294" s="77">
        <f t="shared" ref="J294:J355" si="18">G294+I294</f>
        <v>82.68</v>
      </c>
      <c r="K294" s="85">
        <v>1</v>
      </c>
      <c r="L294" s="74" t="s">
        <v>20</v>
      </c>
      <c r="M294" s="86"/>
      <c r="N294" s="87">
        <v>2</v>
      </c>
    </row>
    <row r="295" s="1" customFormat="1" ht="18" customHeight="1" spans="1:14">
      <c r="A295" s="74"/>
      <c r="B295" s="74"/>
      <c r="C295" s="12"/>
      <c r="D295" s="75" t="s">
        <v>758</v>
      </c>
      <c r="E295" s="76" t="s">
        <v>759</v>
      </c>
      <c r="F295" s="77">
        <v>76</v>
      </c>
      <c r="G295" s="77">
        <f t="shared" si="14"/>
        <v>30.4</v>
      </c>
      <c r="H295" s="77">
        <v>83.2</v>
      </c>
      <c r="I295" s="77">
        <f t="shared" si="17"/>
        <v>49.92</v>
      </c>
      <c r="J295" s="77">
        <f t="shared" si="18"/>
        <v>80.32</v>
      </c>
      <c r="K295" s="85">
        <v>2</v>
      </c>
      <c r="L295" s="74" t="s">
        <v>20</v>
      </c>
      <c r="M295" s="86"/>
      <c r="N295" s="88"/>
    </row>
    <row r="296" s="1" customFormat="1" ht="18" customHeight="1" spans="1:14">
      <c r="A296" s="74"/>
      <c r="B296" s="74"/>
      <c r="C296" s="12"/>
      <c r="D296" s="75" t="s">
        <v>760</v>
      </c>
      <c r="E296" s="76" t="s">
        <v>761</v>
      </c>
      <c r="F296" s="77">
        <v>72.4</v>
      </c>
      <c r="G296" s="77">
        <f t="shared" si="14"/>
        <v>28.96</v>
      </c>
      <c r="H296" s="77">
        <v>82.2</v>
      </c>
      <c r="I296" s="77">
        <f t="shared" si="17"/>
        <v>49.32</v>
      </c>
      <c r="J296" s="77">
        <f t="shared" si="18"/>
        <v>78.28</v>
      </c>
      <c r="K296" s="85">
        <v>3</v>
      </c>
      <c r="L296" s="30" t="s">
        <v>27</v>
      </c>
      <c r="M296" s="86"/>
      <c r="N296" s="88"/>
    </row>
    <row r="297" s="1" customFormat="1" ht="18" customHeight="1" spans="1:14">
      <c r="A297" s="74"/>
      <c r="B297" s="74"/>
      <c r="C297" s="12"/>
      <c r="D297" s="75" t="s">
        <v>762</v>
      </c>
      <c r="E297" s="76" t="s">
        <v>763</v>
      </c>
      <c r="F297" s="77">
        <v>76.3</v>
      </c>
      <c r="G297" s="77">
        <f t="shared" si="14"/>
        <v>30.52</v>
      </c>
      <c r="H297" s="77">
        <v>77.4</v>
      </c>
      <c r="I297" s="77">
        <f t="shared" si="17"/>
        <v>46.44</v>
      </c>
      <c r="J297" s="77">
        <f t="shared" si="18"/>
        <v>76.96</v>
      </c>
      <c r="K297" s="85">
        <v>4</v>
      </c>
      <c r="L297" s="30" t="s">
        <v>27</v>
      </c>
      <c r="M297" s="86"/>
      <c r="N297" s="88"/>
    </row>
    <row r="298" s="1" customFormat="1" ht="18" customHeight="1" spans="1:14">
      <c r="A298" s="74"/>
      <c r="B298" s="74"/>
      <c r="C298" s="12"/>
      <c r="D298" s="75" t="s">
        <v>764</v>
      </c>
      <c r="E298" s="76" t="s">
        <v>765</v>
      </c>
      <c r="F298" s="77">
        <v>72.1</v>
      </c>
      <c r="G298" s="77">
        <f t="shared" si="14"/>
        <v>28.84</v>
      </c>
      <c r="H298" s="77" t="s">
        <v>122</v>
      </c>
      <c r="I298" s="77" t="s">
        <v>122</v>
      </c>
      <c r="J298" s="77" t="s">
        <v>122</v>
      </c>
      <c r="K298" s="85" t="s">
        <v>122</v>
      </c>
      <c r="L298" s="30" t="s">
        <v>27</v>
      </c>
      <c r="M298" s="30" t="s">
        <v>134</v>
      </c>
      <c r="N298" s="88"/>
    </row>
    <row r="299" s="1" customFormat="1" ht="18" customHeight="1" spans="1:14">
      <c r="A299" s="74"/>
      <c r="B299" s="74"/>
      <c r="C299" s="12"/>
      <c r="D299" s="75" t="s">
        <v>766</v>
      </c>
      <c r="E299" s="76" t="s">
        <v>767</v>
      </c>
      <c r="F299" s="77">
        <v>71.5</v>
      </c>
      <c r="G299" s="77">
        <f t="shared" si="14"/>
        <v>28.6</v>
      </c>
      <c r="H299" s="77" t="s">
        <v>122</v>
      </c>
      <c r="I299" s="77" t="s">
        <v>122</v>
      </c>
      <c r="J299" s="77" t="s">
        <v>122</v>
      </c>
      <c r="K299" s="85" t="s">
        <v>122</v>
      </c>
      <c r="L299" s="30" t="s">
        <v>27</v>
      </c>
      <c r="M299" s="30" t="s">
        <v>134</v>
      </c>
      <c r="N299" s="89"/>
    </row>
    <row r="300" s="1" customFormat="1" ht="18" customHeight="1" spans="1:14">
      <c r="A300" s="74" t="s">
        <v>754</v>
      </c>
      <c r="B300" s="74" t="s">
        <v>768</v>
      </c>
      <c r="C300" s="43">
        <v>12070085</v>
      </c>
      <c r="D300" s="75" t="s">
        <v>769</v>
      </c>
      <c r="E300" s="76" t="s">
        <v>770</v>
      </c>
      <c r="F300" s="77">
        <v>74.9</v>
      </c>
      <c r="G300" s="77">
        <f t="shared" si="14"/>
        <v>29.96</v>
      </c>
      <c r="H300" s="77">
        <v>87.4</v>
      </c>
      <c r="I300" s="77">
        <f t="shared" si="17"/>
        <v>52.44</v>
      </c>
      <c r="J300" s="77">
        <f t="shared" si="18"/>
        <v>82.4</v>
      </c>
      <c r="K300" s="85">
        <v>1</v>
      </c>
      <c r="L300" s="74" t="s">
        <v>20</v>
      </c>
      <c r="M300" s="86"/>
      <c r="N300" s="90">
        <v>1</v>
      </c>
    </row>
    <row r="301" s="1" customFormat="1" ht="18" customHeight="1" spans="1:14">
      <c r="A301" s="74"/>
      <c r="B301" s="74"/>
      <c r="C301" s="43"/>
      <c r="D301" s="75" t="s">
        <v>771</v>
      </c>
      <c r="E301" s="76" t="s">
        <v>772</v>
      </c>
      <c r="F301" s="77">
        <v>76.1</v>
      </c>
      <c r="G301" s="77">
        <f t="shared" si="14"/>
        <v>30.44</v>
      </c>
      <c r="H301" s="77">
        <v>83.4</v>
      </c>
      <c r="I301" s="77">
        <f t="shared" si="17"/>
        <v>50.04</v>
      </c>
      <c r="J301" s="77">
        <f t="shared" si="18"/>
        <v>80.48</v>
      </c>
      <c r="K301" s="85">
        <v>2</v>
      </c>
      <c r="L301" s="30" t="s">
        <v>27</v>
      </c>
      <c r="M301" s="86"/>
      <c r="N301" s="91"/>
    </row>
    <row r="302" s="1" customFormat="1" ht="18" customHeight="1" spans="1:14">
      <c r="A302" s="74"/>
      <c r="B302" s="74"/>
      <c r="C302" s="43"/>
      <c r="D302" s="75" t="s">
        <v>773</v>
      </c>
      <c r="E302" s="76" t="s">
        <v>774</v>
      </c>
      <c r="F302" s="77">
        <v>77.4</v>
      </c>
      <c r="G302" s="77">
        <f t="shared" si="14"/>
        <v>30.96</v>
      </c>
      <c r="H302" s="77">
        <v>81.8</v>
      </c>
      <c r="I302" s="77">
        <f t="shared" si="17"/>
        <v>49.08</v>
      </c>
      <c r="J302" s="77">
        <f t="shared" si="18"/>
        <v>80.04</v>
      </c>
      <c r="K302" s="85">
        <v>3</v>
      </c>
      <c r="L302" s="30" t="s">
        <v>27</v>
      </c>
      <c r="M302" s="86"/>
      <c r="N302" s="92"/>
    </row>
    <row r="303" s="1" customFormat="1" ht="18" customHeight="1" spans="1:14">
      <c r="A303" s="74" t="s">
        <v>754</v>
      </c>
      <c r="B303" s="74" t="s">
        <v>775</v>
      </c>
      <c r="C303" s="12">
        <v>12070086</v>
      </c>
      <c r="D303" s="75" t="s">
        <v>776</v>
      </c>
      <c r="E303" s="12" t="s">
        <v>777</v>
      </c>
      <c r="F303" s="77">
        <v>69.5</v>
      </c>
      <c r="G303" s="77">
        <f t="shared" si="14"/>
        <v>27.8</v>
      </c>
      <c r="H303" s="77">
        <v>89</v>
      </c>
      <c r="I303" s="77">
        <f t="shared" si="17"/>
        <v>53.4</v>
      </c>
      <c r="J303" s="77">
        <f t="shared" si="18"/>
        <v>81.2</v>
      </c>
      <c r="K303" s="85">
        <v>1</v>
      </c>
      <c r="L303" s="74" t="s">
        <v>20</v>
      </c>
      <c r="M303" s="86"/>
      <c r="N303" s="87">
        <v>1</v>
      </c>
    </row>
    <row r="304" s="1" customFormat="1" ht="18" customHeight="1" spans="1:14">
      <c r="A304" s="74"/>
      <c r="B304" s="74"/>
      <c r="C304" s="12"/>
      <c r="D304" s="122" t="s">
        <v>778</v>
      </c>
      <c r="E304" s="12" t="s">
        <v>779</v>
      </c>
      <c r="F304" s="77">
        <v>69.7</v>
      </c>
      <c r="G304" s="77">
        <f t="shared" si="14"/>
        <v>27.88</v>
      </c>
      <c r="H304" s="77">
        <v>85.4</v>
      </c>
      <c r="I304" s="77">
        <f t="shared" si="17"/>
        <v>51.24</v>
      </c>
      <c r="J304" s="77">
        <f t="shared" si="18"/>
        <v>79.12</v>
      </c>
      <c r="K304" s="85">
        <v>2</v>
      </c>
      <c r="L304" s="30" t="s">
        <v>27</v>
      </c>
      <c r="M304" s="86"/>
      <c r="N304" s="88"/>
    </row>
    <row r="305" s="1" customFormat="1" ht="18" customHeight="1" spans="1:14">
      <c r="A305" s="74"/>
      <c r="B305" s="74"/>
      <c r="C305" s="12"/>
      <c r="D305" s="75" t="s">
        <v>780</v>
      </c>
      <c r="E305" s="76" t="s">
        <v>781</v>
      </c>
      <c r="F305" s="77">
        <v>71.9</v>
      </c>
      <c r="G305" s="77">
        <f t="shared" si="14"/>
        <v>28.76</v>
      </c>
      <c r="H305" s="77">
        <v>78.6</v>
      </c>
      <c r="I305" s="77">
        <f t="shared" si="17"/>
        <v>47.16</v>
      </c>
      <c r="J305" s="77">
        <f t="shared" si="18"/>
        <v>75.92</v>
      </c>
      <c r="K305" s="85">
        <v>3</v>
      </c>
      <c r="L305" s="30" t="s">
        <v>27</v>
      </c>
      <c r="M305" s="86"/>
      <c r="N305" s="89"/>
    </row>
    <row r="306" s="1" customFormat="1" ht="18" customHeight="1" spans="1:14">
      <c r="A306" s="74" t="s">
        <v>754</v>
      </c>
      <c r="B306" s="74" t="s">
        <v>782</v>
      </c>
      <c r="C306" s="43">
        <v>12070087</v>
      </c>
      <c r="D306" s="75" t="s">
        <v>783</v>
      </c>
      <c r="E306" s="76" t="s">
        <v>784</v>
      </c>
      <c r="F306" s="77">
        <v>72.9</v>
      </c>
      <c r="G306" s="77">
        <f t="shared" si="14"/>
        <v>29.16</v>
      </c>
      <c r="H306" s="77">
        <v>82.4</v>
      </c>
      <c r="I306" s="77">
        <f t="shared" si="17"/>
        <v>49.44</v>
      </c>
      <c r="J306" s="77">
        <f t="shared" si="18"/>
        <v>78.6</v>
      </c>
      <c r="K306" s="85">
        <v>1</v>
      </c>
      <c r="L306" s="74" t="s">
        <v>20</v>
      </c>
      <c r="M306" s="86"/>
      <c r="N306" s="90">
        <v>2</v>
      </c>
    </row>
    <row r="307" s="1" customFormat="1" ht="18" customHeight="1" spans="1:14">
      <c r="A307" s="74"/>
      <c r="B307" s="74"/>
      <c r="C307" s="43"/>
      <c r="D307" s="75" t="s">
        <v>785</v>
      </c>
      <c r="E307" s="76" t="s">
        <v>786</v>
      </c>
      <c r="F307" s="77">
        <v>76.6</v>
      </c>
      <c r="G307" s="77">
        <f t="shared" si="14"/>
        <v>30.64</v>
      </c>
      <c r="H307" s="77">
        <v>79.8</v>
      </c>
      <c r="I307" s="77">
        <f t="shared" si="17"/>
        <v>47.88</v>
      </c>
      <c r="J307" s="77">
        <f t="shared" si="18"/>
        <v>78.52</v>
      </c>
      <c r="K307" s="85">
        <v>2</v>
      </c>
      <c r="L307" s="74" t="s">
        <v>20</v>
      </c>
      <c r="M307" s="86"/>
      <c r="N307" s="91"/>
    </row>
    <row r="308" s="1" customFormat="1" ht="18" customHeight="1" spans="1:14">
      <c r="A308" s="74"/>
      <c r="B308" s="74"/>
      <c r="C308" s="43"/>
      <c r="D308" s="75" t="s">
        <v>787</v>
      </c>
      <c r="E308" s="76" t="s">
        <v>788</v>
      </c>
      <c r="F308" s="77">
        <v>75.5</v>
      </c>
      <c r="G308" s="77">
        <f t="shared" si="14"/>
        <v>30.2</v>
      </c>
      <c r="H308" s="77">
        <v>78</v>
      </c>
      <c r="I308" s="77">
        <f t="shared" si="17"/>
        <v>46.8</v>
      </c>
      <c r="J308" s="77">
        <f t="shared" si="18"/>
        <v>77</v>
      </c>
      <c r="K308" s="85">
        <v>3</v>
      </c>
      <c r="L308" s="30" t="s">
        <v>27</v>
      </c>
      <c r="M308" s="86"/>
      <c r="N308" s="91"/>
    </row>
    <row r="309" s="1" customFormat="1" ht="18" customHeight="1" spans="1:14">
      <c r="A309" s="74"/>
      <c r="B309" s="74"/>
      <c r="C309" s="43"/>
      <c r="D309" s="75" t="s">
        <v>789</v>
      </c>
      <c r="E309" s="76" t="s">
        <v>790</v>
      </c>
      <c r="F309" s="77">
        <v>75.8</v>
      </c>
      <c r="G309" s="77">
        <f t="shared" si="14"/>
        <v>30.32</v>
      </c>
      <c r="H309" s="77">
        <v>77.4</v>
      </c>
      <c r="I309" s="77">
        <f t="shared" si="17"/>
        <v>46.44</v>
      </c>
      <c r="J309" s="77">
        <f t="shared" si="18"/>
        <v>76.76</v>
      </c>
      <c r="K309" s="85">
        <v>4</v>
      </c>
      <c r="L309" s="30" t="s">
        <v>27</v>
      </c>
      <c r="M309" s="86"/>
      <c r="N309" s="91"/>
    </row>
    <row r="310" s="1" customFormat="1" ht="18" customHeight="1" spans="1:14">
      <c r="A310" s="74"/>
      <c r="B310" s="74"/>
      <c r="C310" s="43"/>
      <c r="D310" s="75" t="s">
        <v>791</v>
      </c>
      <c r="E310" s="76" t="s">
        <v>792</v>
      </c>
      <c r="F310" s="77">
        <v>74.3</v>
      </c>
      <c r="G310" s="77">
        <f t="shared" si="14"/>
        <v>29.72</v>
      </c>
      <c r="H310" s="77">
        <v>75.6</v>
      </c>
      <c r="I310" s="77">
        <f t="shared" si="17"/>
        <v>45.36</v>
      </c>
      <c r="J310" s="77">
        <f t="shared" si="18"/>
        <v>75.08</v>
      </c>
      <c r="K310" s="85">
        <v>5</v>
      </c>
      <c r="L310" s="30" t="s">
        <v>27</v>
      </c>
      <c r="M310" s="86"/>
      <c r="N310" s="91"/>
    </row>
    <row r="311" s="1" customFormat="1" ht="18" customHeight="1" spans="1:14">
      <c r="A311" s="74"/>
      <c r="B311" s="74"/>
      <c r="C311" s="43"/>
      <c r="D311" s="75" t="s">
        <v>793</v>
      </c>
      <c r="E311" s="76" t="s">
        <v>794</v>
      </c>
      <c r="F311" s="77">
        <v>80.6</v>
      </c>
      <c r="G311" s="77">
        <f t="shared" si="14"/>
        <v>32.24</v>
      </c>
      <c r="H311" s="77" t="s">
        <v>122</v>
      </c>
      <c r="I311" s="77" t="s">
        <v>122</v>
      </c>
      <c r="J311" s="77" t="s">
        <v>122</v>
      </c>
      <c r="K311" s="85" t="s">
        <v>122</v>
      </c>
      <c r="L311" s="30" t="s">
        <v>27</v>
      </c>
      <c r="M311" s="30" t="s">
        <v>134</v>
      </c>
      <c r="N311" s="92"/>
    </row>
    <row r="312" s="1" customFormat="1" ht="18" customHeight="1" spans="1:14">
      <c r="A312" s="74" t="s">
        <v>754</v>
      </c>
      <c r="B312" s="78" t="s">
        <v>795</v>
      </c>
      <c r="C312" s="12">
        <v>12070088</v>
      </c>
      <c r="D312" s="75" t="s">
        <v>796</v>
      </c>
      <c r="E312" s="42" t="s">
        <v>797</v>
      </c>
      <c r="F312" s="77">
        <v>87.9</v>
      </c>
      <c r="G312" s="77">
        <f t="shared" ref="G312:G330" si="19">F312*40%</f>
        <v>35.16</v>
      </c>
      <c r="H312" s="77">
        <v>89.4</v>
      </c>
      <c r="I312" s="77">
        <f t="shared" ref="I312:I330" si="20">H312*60%</f>
        <v>53.64</v>
      </c>
      <c r="J312" s="77">
        <f t="shared" si="18"/>
        <v>88.8</v>
      </c>
      <c r="K312" s="85">
        <v>1</v>
      </c>
      <c r="L312" s="74" t="s">
        <v>20</v>
      </c>
      <c r="M312" s="76"/>
      <c r="N312" s="87">
        <v>3</v>
      </c>
    </row>
    <row r="313" s="1" customFormat="1" ht="18" customHeight="1" spans="1:14">
      <c r="A313" s="74"/>
      <c r="B313" s="78"/>
      <c r="C313" s="12"/>
      <c r="D313" s="75" t="s">
        <v>798</v>
      </c>
      <c r="E313" s="42" t="s">
        <v>799</v>
      </c>
      <c r="F313" s="77">
        <v>74.4</v>
      </c>
      <c r="G313" s="77">
        <f t="shared" si="19"/>
        <v>29.76</v>
      </c>
      <c r="H313" s="77">
        <v>87</v>
      </c>
      <c r="I313" s="77">
        <f t="shared" si="20"/>
        <v>52.2</v>
      </c>
      <c r="J313" s="77">
        <f t="shared" si="18"/>
        <v>81.96</v>
      </c>
      <c r="K313" s="85">
        <v>2</v>
      </c>
      <c r="L313" s="74" t="s">
        <v>20</v>
      </c>
      <c r="M313" s="76"/>
      <c r="N313" s="88"/>
    </row>
    <row r="314" s="1" customFormat="1" ht="18" customHeight="1" spans="1:14">
      <c r="A314" s="74"/>
      <c r="B314" s="78"/>
      <c r="C314" s="12"/>
      <c r="D314" s="75" t="s">
        <v>800</v>
      </c>
      <c r="E314" s="42" t="s">
        <v>801</v>
      </c>
      <c r="F314" s="77">
        <v>79.7</v>
      </c>
      <c r="G314" s="77">
        <f t="shared" si="19"/>
        <v>31.88</v>
      </c>
      <c r="H314" s="77">
        <v>80.6</v>
      </c>
      <c r="I314" s="77">
        <f t="shared" si="20"/>
        <v>48.36</v>
      </c>
      <c r="J314" s="77">
        <f t="shared" si="18"/>
        <v>80.24</v>
      </c>
      <c r="K314" s="85">
        <v>3</v>
      </c>
      <c r="L314" s="74" t="s">
        <v>20</v>
      </c>
      <c r="M314" s="76"/>
      <c r="N314" s="88"/>
    </row>
    <row r="315" s="1" customFormat="1" ht="18" customHeight="1" spans="1:14">
      <c r="A315" s="74"/>
      <c r="B315" s="78"/>
      <c r="C315" s="12"/>
      <c r="D315" s="75" t="s">
        <v>802</v>
      </c>
      <c r="E315" s="42" t="s">
        <v>803</v>
      </c>
      <c r="F315" s="77">
        <v>69.3</v>
      </c>
      <c r="G315" s="77">
        <f t="shared" si="19"/>
        <v>27.72</v>
      </c>
      <c r="H315" s="77">
        <v>83.8</v>
      </c>
      <c r="I315" s="77">
        <f t="shared" si="20"/>
        <v>50.28</v>
      </c>
      <c r="J315" s="77">
        <f t="shared" si="18"/>
        <v>78</v>
      </c>
      <c r="K315" s="85">
        <v>4</v>
      </c>
      <c r="L315" s="30" t="s">
        <v>27</v>
      </c>
      <c r="M315" s="74"/>
      <c r="N315" s="88"/>
    </row>
    <row r="316" s="1" customFormat="1" ht="18" customHeight="1" spans="1:14">
      <c r="A316" s="74"/>
      <c r="B316" s="78"/>
      <c r="C316" s="12"/>
      <c r="D316" s="75" t="s">
        <v>804</v>
      </c>
      <c r="E316" s="42" t="s">
        <v>805</v>
      </c>
      <c r="F316" s="77">
        <v>71.6</v>
      </c>
      <c r="G316" s="77">
        <f t="shared" si="19"/>
        <v>28.64</v>
      </c>
      <c r="H316" s="77">
        <v>80.8</v>
      </c>
      <c r="I316" s="77">
        <f t="shared" si="20"/>
        <v>48.48</v>
      </c>
      <c r="J316" s="77">
        <f t="shared" si="18"/>
        <v>77.12</v>
      </c>
      <c r="K316" s="85">
        <v>5</v>
      </c>
      <c r="L316" s="30" t="s">
        <v>27</v>
      </c>
      <c r="M316" s="76"/>
      <c r="N316" s="88"/>
    </row>
    <row r="317" s="1" customFormat="1" ht="18" customHeight="1" spans="1:14">
      <c r="A317" s="74"/>
      <c r="B317" s="78"/>
      <c r="C317" s="12"/>
      <c r="D317" s="75" t="s">
        <v>806</v>
      </c>
      <c r="E317" s="42" t="s">
        <v>807</v>
      </c>
      <c r="F317" s="77">
        <v>72.7</v>
      </c>
      <c r="G317" s="77">
        <f t="shared" si="19"/>
        <v>29.08</v>
      </c>
      <c r="H317" s="77">
        <v>78</v>
      </c>
      <c r="I317" s="77">
        <f t="shared" si="20"/>
        <v>46.8</v>
      </c>
      <c r="J317" s="77">
        <f t="shared" si="18"/>
        <v>75.88</v>
      </c>
      <c r="K317" s="85">
        <v>6</v>
      </c>
      <c r="L317" s="30" t="s">
        <v>27</v>
      </c>
      <c r="M317" s="76"/>
      <c r="N317" s="88"/>
    </row>
    <row r="318" s="1" customFormat="1" ht="18" customHeight="1" spans="1:14">
      <c r="A318" s="74"/>
      <c r="B318" s="78"/>
      <c r="C318" s="12"/>
      <c r="D318" s="75" t="s">
        <v>808</v>
      </c>
      <c r="E318" s="42" t="s">
        <v>809</v>
      </c>
      <c r="F318" s="77">
        <v>72.1</v>
      </c>
      <c r="G318" s="77">
        <f t="shared" si="19"/>
        <v>28.84</v>
      </c>
      <c r="H318" s="77">
        <v>78.2</v>
      </c>
      <c r="I318" s="77">
        <f t="shared" si="20"/>
        <v>46.92</v>
      </c>
      <c r="J318" s="77">
        <f t="shared" si="18"/>
        <v>75.76</v>
      </c>
      <c r="K318" s="85">
        <v>7</v>
      </c>
      <c r="L318" s="30" t="s">
        <v>27</v>
      </c>
      <c r="M318" s="76"/>
      <c r="N318" s="88"/>
    </row>
    <row r="319" s="1" customFormat="1" ht="18" customHeight="1" spans="1:14">
      <c r="A319" s="74"/>
      <c r="B319" s="78"/>
      <c r="C319" s="12"/>
      <c r="D319" s="75" t="s">
        <v>810</v>
      </c>
      <c r="E319" s="42" t="s">
        <v>811</v>
      </c>
      <c r="F319" s="77">
        <v>70.7</v>
      </c>
      <c r="G319" s="77">
        <f t="shared" si="19"/>
        <v>28.28</v>
      </c>
      <c r="H319" s="77">
        <v>76.8</v>
      </c>
      <c r="I319" s="77">
        <f t="shared" si="20"/>
        <v>46.08</v>
      </c>
      <c r="J319" s="77">
        <f t="shared" si="18"/>
        <v>74.36</v>
      </c>
      <c r="K319" s="85">
        <v>8</v>
      </c>
      <c r="L319" s="30" t="s">
        <v>27</v>
      </c>
      <c r="M319" s="76"/>
      <c r="N319" s="88"/>
    </row>
    <row r="320" s="1" customFormat="1" ht="18" customHeight="1" spans="1:14">
      <c r="A320" s="74"/>
      <c r="B320" s="78"/>
      <c r="C320" s="12"/>
      <c r="D320" s="122" t="s">
        <v>812</v>
      </c>
      <c r="E320" s="42" t="s">
        <v>813</v>
      </c>
      <c r="F320" s="77">
        <v>68.7</v>
      </c>
      <c r="G320" s="77">
        <f t="shared" si="19"/>
        <v>27.48</v>
      </c>
      <c r="H320" s="77">
        <v>77.2</v>
      </c>
      <c r="I320" s="77">
        <f t="shared" si="20"/>
        <v>46.32</v>
      </c>
      <c r="J320" s="77">
        <f t="shared" si="18"/>
        <v>73.8</v>
      </c>
      <c r="K320" s="85">
        <v>9</v>
      </c>
      <c r="L320" s="30" t="s">
        <v>27</v>
      </c>
      <c r="M320" s="74"/>
      <c r="N320" s="89"/>
    </row>
    <row r="321" s="1" customFormat="1" ht="18" customHeight="1" spans="1:14">
      <c r="A321" s="74" t="s">
        <v>754</v>
      </c>
      <c r="B321" s="74" t="s">
        <v>814</v>
      </c>
      <c r="C321" s="43">
        <v>12070089</v>
      </c>
      <c r="D321" s="75" t="s">
        <v>815</v>
      </c>
      <c r="E321" s="42" t="s">
        <v>816</v>
      </c>
      <c r="F321" s="77">
        <v>77.2</v>
      </c>
      <c r="G321" s="77">
        <f t="shared" si="19"/>
        <v>30.88</v>
      </c>
      <c r="H321" s="77">
        <v>76.6</v>
      </c>
      <c r="I321" s="77">
        <f t="shared" si="20"/>
        <v>45.96</v>
      </c>
      <c r="J321" s="77">
        <f t="shared" si="18"/>
        <v>76.84</v>
      </c>
      <c r="K321" s="85">
        <v>1</v>
      </c>
      <c r="L321" s="74" t="s">
        <v>20</v>
      </c>
      <c r="M321" s="76"/>
      <c r="N321" s="56">
        <v>1</v>
      </c>
    </row>
    <row r="322" s="1" customFormat="1" ht="18" customHeight="1" spans="1:14">
      <c r="A322" s="74"/>
      <c r="B322" s="74"/>
      <c r="C322" s="43"/>
      <c r="D322" s="122" t="s">
        <v>817</v>
      </c>
      <c r="E322" s="42" t="s">
        <v>818</v>
      </c>
      <c r="F322" s="77">
        <v>67.3</v>
      </c>
      <c r="G322" s="77">
        <f t="shared" si="19"/>
        <v>26.92</v>
      </c>
      <c r="H322" s="77">
        <v>75.2</v>
      </c>
      <c r="I322" s="77">
        <f t="shared" si="20"/>
        <v>45.12</v>
      </c>
      <c r="J322" s="77">
        <f t="shared" si="18"/>
        <v>72.04</v>
      </c>
      <c r="K322" s="85">
        <v>2</v>
      </c>
      <c r="L322" s="30" t="s">
        <v>27</v>
      </c>
      <c r="M322" s="74"/>
      <c r="N322" s="56"/>
    </row>
    <row r="323" s="1" customFormat="1" ht="18" customHeight="1" spans="1:14">
      <c r="A323" s="74"/>
      <c r="B323" s="74"/>
      <c r="C323" s="43"/>
      <c r="D323" s="75" t="s">
        <v>819</v>
      </c>
      <c r="E323" s="42" t="s">
        <v>820</v>
      </c>
      <c r="F323" s="77">
        <v>68.5</v>
      </c>
      <c r="G323" s="77">
        <f t="shared" si="19"/>
        <v>27.4</v>
      </c>
      <c r="H323" s="22" t="s">
        <v>122</v>
      </c>
      <c r="I323" s="22" t="s">
        <v>122</v>
      </c>
      <c r="J323" s="22" t="s">
        <v>122</v>
      </c>
      <c r="K323" s="36" t="s">
        <v>122</v>
      </c>
      <c r="L323" s="30" t="s">
        <v>27</v>
      </c>
      <c r="M323" s="30" t="s">
        <v>134</v>
      </c>
      <c r="N323" s="56"/>
    </row>
    <row r="324" s="1" customFormat="1" ht="18" customHeight="1" spans="1:14">
      <c r="A324" s="74" t="s">
        <v>754</v>
      </c>
      <c r="B324" s="74" t="s">
        <v>821</v>
      </c>
      <c r="C324" s="43">
        <v>12070090</v>
      </c>
      <c r="D324" s="93" t="s">
        <v>822</v>
      </c>
      <c r="E324" s="12" t="s">
        <v>823</v>
      </c>
      <c r="F324" s="77">
        <v>66.6</v>
      </c>
      <c r="G324" s="77">
        <f t="shared" si="19"/>
        <v>26.64</v>
      </c>
      <c r="H324" s="77">
        <v>88.4</v>
      </c>
      <c r="I324" s="77">
        <f t="shared" si="20"/>
        <v>53.04</v>
      </c>
      <c r="J324" s="77">
        <f t="shared" si="18"/>
        <v>79.68</v>
      </c>
      <c r="K324" s="85">
        <v>1</v>
      </c>
      <c r="L324" s="74" t="s">
        <v>20</v>
      </c>
      <c r="M324" s="76"/>
      <c r="N324" s="90">
        <v>1</v>
      </c>
    </row>
    <row r="325" s="1" customFormat="1" ht="18" customHeight="1" spans="1:14">
      <c r="A325" s="74"/>
      <c r="B325" s="74"/>
      <c r="C325" s="43"/>
      <c r="D325" s="93" t="s">
        <v>824</v>
      </c>
      <c r="E325" s="12" t="s">
        <v>825</v>
      </c>
      <c r="F325" s="77">
        <v>69</v>
      </c>
      <c r="G325" s="77">
        <f t="shared" si="19"/>
        <v>27.6</v>
      </c>
      <c r="H325" s="77">
        <v>79.6</v>
      </c>
      <c r="I325" s="77">
        <f t="shared" si="20"/>
        <v>47.76</v>
      </c>
      <c r="J325" s="77">
        <f t="shared" si="18"/>
        <v>75.36</v>
      </c>
      <c r="K325" s="85">
        <v>2</v>
      </c>
      <c r="L325" s="30" t="s">
        <v>27</v>
      </c>
      <c r="M325" s="76"/>
      <c r="N325" s="91"/>
    </row>
    <row r="326" s="1" customFormat="1" ht="18" customHeight="1" spans="1:14">
      <c r="A326" s="74"/>
      <c r="B326" s="74"/>
      <c r="C326" s="43"/>
      <c r="D326" s="93" t="s">
        <v>826</v>
      </c>
      <c r="E326" s="12" t="s">
        <v>827</v>
      </c>
      <c r="F326" s="77">
        <v>63.5</v>
      </c>
      <c r="G326" s="77">
        <f t="shared" si="19"/>
        <v>25.4</v>
      </c>
      <c r="H326" s="77">
        <v>73.4</v>
      </c>
      <c r="I326" s="77">
        <f t="shared" si="20"/>
        <v>44.04</v>
      </c>
      <c r="J326" s="77">
        <f t="shared" si="18"/>
        <v>69.44</v>
      </c>
      <c r="K326" s="85">
        <v>3</v>
      </c>
      <c r="L326" s="30" t="s">
        <v>27</v>
      </c>
      <c r="M326" s="76"/>
      <c r="N326" s="91"/>
    </row>
    <row r="327" s="1" customFormat="1" ht="18" customHeight="1" spans="1:14">
      <c r="A327" s="74"/>
      <c r="B327" s="74"/>
      <c r="C327" s="43"/>
      <c r="D327" s="93" t="s">
        <v>828</v>
      </c>
      <c r="E327" s="12" t="s">
        <v>829</v>
      </c>
      <c r="F327" s="77">
        <v>63.5</v>
      </c>
      <c r="G327" s="77">
        <f t="shared" si="19"/>
        <v>25.4</v>
      </c>
      <c r="H327" s="77" t="s">
        <v>122</v>
      </c>
      <c r="I327" s="77" t="s">
        <v>122</v>
      </c>
      <c r="J327" s="77" t="s">
        <v>122</v>
      </c>
      <c r="K327" s="85" t="s">
        <v>122</v>
      </c>
      <c r="L327" s="30" t="s">
        <v>27</v>
      </c>
      <c r="M327" s="30" t="s">
        <v>134</v>
      </c>
      <c r="N327" s="92"/>
    </row>
    <row r="328" s="1" customFormat="1" ht="18" customHeight="1" spans="1:14">
      <c r="A328" s="74" t="s">
        <v>754</v>
      </c>
      <c r="B328" s="74" t="s">
        <v>830</v>
      </c>
      <c r="C328" s="43">
        <v>12070091</v>
      </c>
      <c r="D328" s="75" t="s">
        <v>831</v>
      </c>
      <c r="E328" s="42" t="s">
        <v>832</v>
      </c>
      <c r="F328" s="77">
        <v>74.9</v>
      </c>
      <c r="G328" s="77">
        <f t="shared" si="19"/>
        <v>29.96</v>
      </c>
      <c r="H328" s="77">
        <v>81.2</v>
      </c>
      <c r="I328" s="77">
        <f t="shared" si="20"/>
        <v>48.72</v>
      </c>
      <c r="J328" s="77">
        <f t="shared" si="18"/>
        <v>78.68</v>
      </c>
      <c r="K328" s="85">
        <v>1</v>
      </c>
      <c r="L328" s="76" t="s">
        <v>20</v>
      </c>
      <c r="M328" s="76"/>
      <c r="N328" s="56">
        <v>1</v>
      </c>
    </row>
    <row r="329" s="1" customFormat="1" ht="18" customHeight="1" spans="1:14">
      <c r="A329" s="74"/>
      <c r="B329" s="74"/>
      <c r="C329" s="43"/>
      <c r="D329" s="75" t="s">
        <v>833</v>
      </c>
      <c r="E329" s="42" t="s">
        <v>834</v>
      </c>
      <c r="F329" s="77">
        <v>67.2</v>
      </c>
      <c r="G329" s="77">
        <f t="shared" si="19"/>
        <v>26.88</v>
      </c>
      <c r="H329" s="22" t="s">
        <v>122</v>
      </c>
      <c r="I329" s="22" t="s">
        <v>122</v>
      </c>
      <c r="J329" s="22" t="s">
        <v>122</v>
      </c>
      <c r="K329" s="36" t="s">
        <v>122</v>
      </c>
      <c r="L329" s="30" t="s">
        <v>27</v>
      </c>
      <c r="M329" s="30" t="s">
        <v>134</v>
      </c>
      <c r="N329" s="56"/>
    </row>
    <row r="330" s="1" customFormat="1" ht="18" customHeight="1" spans="1:14">
      <c r="A330" s="74"/>
      <c r="B330" s="74"/>
      <c r="C330" s="43"/>
      <c r="D330" s="75" t="s">
        <v>835</v>
      </c>
      <c r="E330" s="42" t="s">
        <v>836</v>
      </c>
      <c r="F330" s="77">
        <v>66.6</v>
      </c>
      <c r="G330" s="77">
        <f t="shared" si="19"/>
        <v>26.64</v>
      </c>
      <c r="H330" s="22" t="s">
        <v>122</v>
      </c>
      <c r="I330" s="22" t="s">
        <v>122</v>
      </c>
      <c r="J330" s="22" t="s">
        <v>122</v>
      </c>
      <c r="K330" s="36" t="s">
        <v>122</v>
      </c>
      <c r="L330" s="30" t="s">
        <v>27</v>
      </c>
      <c r="M330" s="30" t="s">
        <v>134</v>
      </c>
      <c r="N330" s="56"/>
    </row>
    <row r="331" s="1" customFormat="1" ht="18" customHeight="1" spans="1:14">
      <c r="A331" s="74" t="s">
        <v>754</v>
      </c>
      <c r="B331" s="74" t="s">
        <v>837</v>
      </c>
      <c r="C331" s="12">
        <v>12070092</v>
      </c>
      <c r="D331" s="75" t="s">
        <v>838</v>
      </c>
      <c r="E331" s="76" t="s">
        <v>839</v>
      </c>
      <c r="F331" s="77">
        <v>67</v>
      </c>
      <c r="G331" s="77">
        <f t="shared" ref="G331:G377" si="21">F331*0.4</f>
        <v>26.8</v>
      </c>
      <c r="H331" s="77">
        <v>82.8</v>
      </c>
      <c r="I331" s="77">
        <f t="shared" ref="I331:I361" si="22">H331*0.6</f>
        <v>49.68</v>
      </c>
      <c r="J331" s="77">
        <f t="shared" si="18"/>
        <v>76.48</v>
      </c>
      <c r="K331" s="85">
        <v>1</v>
      </c>
      <c r="L331" s="74" t="s">
        <v>20</v>
      </c>
      <c r="M331" s="86"/>
      <c r="N331" s="87">
        <v>1</v>
      </c>
    </row>
    <row r="332" s="1" customFormat="1" ht="18" customHeight="1" spans="1:14">
      <c r="A332" s="74"/>
      <c r="B332" s="74"/>
      <c r="C332" s="12"/>
      <c r="D332" s="75" t="s">
        <v>840</v>
      </c>
      <c r="E332" s="76" t="s">
        <v>841</v>
      </c>
      <c r="F332" s="77">
        <v>72.3</v>
      </c>
      <c r="G332" s="77">
        <f t="shared" si="21"/>
        <v>28.92</v>
      </c>
      <c r="H332" s="77">
        <v>76.4</v>
      </c>
      <c r="I332" s="77">
        <f t="shared" si="22"/>
        <v>45.84</v>
      </c>
      <c r="J332" s="77">
        <f t="shared" si="18"/>
        <v>74.76</v>
      </c>
      <c r="K332" s="85">
        <v>2</v>
      </c>
      <c r="L332" s="30" t="s">
        <v>27</v>
      </c>
      <c r="M332" s="86"/>
      <c r="N332" s="88"/>
    </row>
    <row r="333" s="1" customFormat="1" ht="18" customHeight="1" spans="1:14">
      <c r="A333" s="74"/>
      <c r="B333" s="74"/>
      <c r="C333" s="12"/>
      <c r="D333" s="75" t="s">
        <v>842</v>
      </c>
      <c r="E333" s="76" t="s">
        <v>843</v>
      </c>
      <c r="F333" s="77">
        <v>61.9</v>
      </c>
      <c r="G333" s="77">
        <f t="shared" si="21"/>
        <v>24.76</v>
      </c>
      <c r="H333" s="22" t="s">
        <v>122</v>
      </c>
      <c r="I333" s="22" t="s">
        <v>122</v>
      </c>
      <c r="J333" s="22" t="s">
        <v>122</v>
      </c>
      <c r="K333" s="36" t="s">
        <v>122</v>
      </c>
      <c r="L333" s="30" t="s">
        <v>27</v>
      </c>
      <c r="M333" s="30" t="s">
        <v>134</v>
      </c>
      <c r="N333" s="89"/>
    </row>
    <row r="334" s="1" customFormat="1" ht="18" customHeight="1" spans="1:14">
      <c r="A334" s="74" t="s">
        <v>754</v>
      </c>
      <c r="B334" s="74" t="s">
        <v>844</v>
      </c>
      <c r="C334" s="43">
        <v>12070093</v>
      </c>
      <c r="D334" s="75" t="s">
        <v>845</v>
      </c>
      <c r="E334" s="76" t="s">
        <v>846</v>
      </c>
      <c r="F334" s="77">
        <v>64.7</v>
      </c>
      <c r="G334" s="77">
        <f t="shared" si="21"/>
        <v>25.88</v>
      </c>
      <c r="H334" s="77">
        <v>75.6</v>
      </c>
      <c r="I334" s="77">
        <f t="shared" si="22"/>
        <v>45.36</v>
      </c>
      <c r="J334" s="77">
        <f t="shared" si="18"/>
        <v>71.24</v>
      </c>
      <c r="K334" s="85">
        <v>1</v>
      </c>
      <c r="L334" s="74" t="s">
        <v>20</v>
      </c>
      <c r="M334" s="86"/>
      <c r="N334" s="90">
        <v>1</v>
      </c>
    </row>
    <row r="335" s="1" customFormat="1" ht="18" customHeight="1" spans="1:14">
      <c r="A335" s="74"/>
      <c r="B335" s="74"/>
      <c r="C335" s="43"/>
      <c r="D335" s="75" t="s">
        <v>847</v>
      </c>
      <c r="E335" s="76" t="s">
        <v>848</v>
      </c>
      <c r="F335" s="77">
        <v>59</v>
      </c>
      <c r="G335" s="77">
        <f t="shared" si="21"/>
        <v>23.6</v>
      </c>
      <c r="H335" s="77">
        <v>61.2</v>
      </c>
      <c r="I335" s="77">
        <f t="shared" si="22"/>
        <v>36.72</v>
      </c>
      <c r="J335" s="77">
        <f t="shared" si="18"/>
        <v>60.32</v>
      </c>
      <c r="K335" s="85">
        <v>2</v>
      </c>
      <c r="L335" s="30" t="s">
        <v>27</v>
      </c>
      <c r="M335" s="86"/>
      <c r="N335" s="91"/>
    </row>
    <row r="336" s="1" customFormat="1" ht="18" customHeight="1" spans="1:14">
      <c r="A336" s="74"/>
      <c r="B336" s="74"/>
      <c r="C336" s="43"/>
      <c r="D336" s="75" t="s">
        <v>849</v>
      </c>
      <c r="E336" s="76" t="s">
        <v>850</v>
      </c>
      <c r="F336" s="77">
        <v>60.7</v>
      </c>
      <c r="G336" s="77">
        <f t="shared" si="21"/>
        <v>24.28</v>
      </c>
      <c r="H336" s="22" t="s">
        <v>122</v>
      </c>
      <c r="I336" s="22" t="s">
        <v>122</v>
      </c>
      <c r="J336" s="22" t="s">
        <v>122</v>
      </c>
      <c r="K336" s="36" t="s">
        <v>122</v>
      </c>
      <c r="L336" s="30" t="s">
        <v>27</v>
      </c>
      <c r="M336" s="30" t="s">
        <v>134</v>
      </c>
      <c r="N336" s="92"/>
    </row>
    <row r="337" s="1" customFormat="1" ht="18" customHeight="1" spans="1:14">
      <c r="A337" s="74" t="s">
        <v>754</v>
      </c>
      <c r="B337" s="74" t="s">
        <v>851</v>
      </c>
      <c r="C337" s="43">
        <v>12070094</v>
      </c>
      <c r="D337" s="75" t="s">
        <v>852</v>
      </c>
      <c r="E337" s="76" t="s">
        <v>853</v>
      </c>
      <c r="F337" s="77">
        <v>63</v>
      </c>
      <c r="G337" s="77">
        <f t="shared" si="21"/>
        <v>25.2</v>
      </c>
      <c r="H337" s="77">
        <v>78.6</v>
      </c>
      <c r="I337" s="77">
        <f t="shared" si="22"/>
        <v>47.16</v>
      </c>
      <c r="J337" s="77">
        <f t="shared" si="18"/>
        <v>72.36</v>
      </c>
      <c r="K337" s="85">
        <v>1</v>
      </c>
      <c r="L337" s="74" t="s">
        <v>20</v>
      </c>
      <c r="M337" s="86"/>
      <c r="N337" s="56">
        <v>2</v>
      </c>
    </row>
    <row r="338" s="1" customFormat="1" ht="18" customHeight="1" spans="1:14">
      <c r="A338" s="74"/>
      <c r="B338" s="74"/>
      <c r="C338" s="43"/>
      <c r="D338" s="75" t="s">
        <v>854</v>
      </c>
      <c r="E338" s="76" t="s">
        <v>855</v>
      </c>
      <c r="F338" s="77">
        <v>63.9</v>
      </c>
      <c r="G338" s="77">
        <f t="shared" si="21"/>
        <v>25.56</v>
      </c>
      <c r="H338" s="77">
        <v>73</v>
      </c>
      <c r="I338" s="77">
        <f t="shared" si="22"/>
        <v>43.8</v>
      </c>
      <c r="J338" s="77">
        <f t="shared" si="18"/>
        <v>69.36</v>
      </c>
      <c r="K338" s="85">
        <v>2</v>
      </c>
      <c r="L338" s="74" t="s">
        <v>20</v>
      </c>
      <c r="M338" s="86"/>
      <c r="N338" s="56"/>
    </row>
    <row r="339" s="1" customFormat="1" ht="18" customHeight="1" spans="1:14">
      <c r="A339" s="74"/>
      <c r="B339" s="74"/>
      <c r="C339" s="43"/>
      <c r="D339" s="75" t="s">
        <v>856</v>
      </c>
      <c r="E339" s="76" t="s">
        <v>857</v>
      </c>
      <c r="F339" s="77">
        <v>57.8</v>
      </c>
      <c r="G339" s="77">
        <f t="shared" si="21"/>
        <v>23.12</v>
      </c>
      <c r="H339" s="77">
        <v>73.8</v>
      </c>
      <c r="I339" s="77">
        <f t="shared" si="22"/>
        <v>44.28</v>
      </c>
      <c r="J339" s="77">
        <f t="shared" si="18"/>
        <v>67.4</v>
      </c>
      <c r="K339" s="85">
        <v>3</v>
      </c>
      <c r="L339" s="30" t="s">
        <v>27</v>
      </c>
      <c r="M339" s="86"/>
      <c r="N339" s="91"/>
    </row>
    <row r="340" s="1" customFormat="1" ht="18" customHeight="1" spans="1:14">
      <c r="A340" s="74"/>
      <c r="B340" s="74"/>
      <c r="C340" s="43"/>
      <c r="D340" s="75" t="s">
        <v>858</v>
      </c>
      <c r="E340" s="76" t="s">
        <v>859</v>
      </c>
      <c r="F340" s="77">
        <v>55.2</v>
      </c>
      <c r="G340" s="77">
        <f t="shared" si="21"/>
        <v>22.08</v>
      </c>
      <c r="H340" s="77">
        <v>70.6</v>
      </c>
      <c r="I340" s="77">
        <f t="shared" si="22"/>
        <v>42.36</v>
      </c>
      <c r="J340" s="77">
        <f t="shared" si="18"/>
        <v>64.44</v>
      </c>
      <c r="K340" s="85">
        <v>4</v>
      </c>
      <c r="L340" s="30" t="s">
        <v>27</v>
      </c>
      <c r="M340" s="74"/>
      <c r="N340" s="91"/>
    </row>
    <row r="341" s="1" customFormat="1" ht="18" customHeight="1" spans="1:14">
      <c r="A341" s="74"/>
      <c r="B341" s="74"/>
      <c r="C341" s="43"/>
      <c r="D341" s="75" t="s">
        <v>860</v>
      </c>
      <c r="E341" s="76" t="s">
        <v>861</v>
      </c>
      <c r="F341" s="77">
        <v>55.3</v>
      </c>
      <c r="G341" s="77">
        <f t="shared" si="21"/>
        <v>22.12</v>
      </c>
      <c r="H341" s="22" t="s">
        <v>122</v>
      </c>
      <c r="I341" s="22" t="s">
        <v>122</v>
      </c>
      <c r="J341" s="22" t="s">
        <v>122</v>
      </c>
      <c r="K341" s="36" t="s">
        <v>122</v>
      </c>
      <c r="L341" s="30" t="s">
        <v>27</v>
      </c>
      <c r="M341" s="30" t="s">
        <v>134</v>
      </c>
      <c r="N341" s="92"/>
    </row>
    <row r="342" s="1" customFormat="1" ht="18" customHeight="1" spans="1:14">
      <c r="A342" s="74" t="s">
        <v>754</v>
      </c>
      <c r="B342" s="74" t="s">
        <v>862</v>
      </c>
      <c r="C342" s="76">
        <v>12070095</v>
      </c>
      <c r="D342" s="75" t="s">
        <v>863</v>
      </c>
      <c r="E342" s="12" t="s">
        <v>864</v>
      </c>
      <c r="F342" s="77">
        <v>75.1</v>
      </c>
      <c r="G342" s="77">
        <f t="shared" si="21"/>
        <v>30.04</v>
      </c>
      <c r="H342" s="77">
        <v>83.2</v>
      </c>
      <c r="I342" s="77">
        <f t="shared" si="22"/>
        <v>49.92</v>
      </c>
      <c r="J342" s="77">
        <f t="shared" si="18"/>
        <v>79.96</v>
      </c>
      <c r="K342" s="85">
        <v>1</v>
      </c>
      <c r="L342" s="76" t="s">
        <v>20</v>
      </c>
      <c r="M342" s="76"/>
      <c r="N342" s="97">
        <v>3</v>
      </c>
    </row>
    <row r="343" s="1" customFormat="1" ht="18" customHeight="1" spans="1:14">
      <c r="A343" s="74"/>
      <c r="B343" s="74"/>
      <c r="C343" s="76"/>
      <c r="D343" s="75" t="s">
        <v>865</v>
      </c>
      <c r="E343" s="12" t="s">
        <v>866</v>
      </c>
      <c r="F343" s="77">
        <v>70.9</v>
      </c>
      <c r="G343" s="77">
        <f t="shared" si="21"/>
        <v>28.36</v>
      </c>
      <c r="H343" s="77">
        <v>85.8</v>
      </c>
      <c r="I343" s="77">
        <f t="shared" si="22"/>
        <v>51.48</v>
      </c>
      <c r="J343" s="77">
        <f t="shared" si="18"/>
        <v>79.84</v>
      </c>
      <c r="K343" s="85">
        <v>2</v>
      </c>
      <c r="L343" s="76" t="s">
        <v>20</v>
      </c>
      <c r="M343" s="76"/>
      <c r="N343" s="97"/>
    </row>
    <row r="344" s="1" customFormat="1" ht="18" customHeight="1" spans="1:14">
      <c r="A344" s="74"/>
      <c r="B344" s="74"/>
      <c r="C344" s="76"/>
      <c r="D344" s="75" t="s">
        <v>867</v>
      </c>
      <c r="E344" s="12" t="s">
        <v>868</v>
      </c>
      <c r="F344" s="77">
        <v>70.4</v>
      </c>
      <c r="G344" s="77">
        <f t="shared" si="21"/>
        <v>28.16</v>
      </c>
      <c r="H344" s="77">
        <v>81.6</v>
      </c>
      <c r="I344" s="77">
        <f t="shared" si="22"/>
        <v>48.96</v>
      </c>
      <c r="J344" s="77">
        <f t="shared" si="18"/>
        <v>77.12</v>
      </c>
      <c r="K344" s="85">
        <v>3</v>
      </c>
      <c r="L344" s="76" t="s">
        <v>20</v>
      </c>
      <c r="M344" s="76"/>
      <c r="N344" s="97"/>
    </row>
    <row r="345" s="1" customFormat="1" ht="18" customHeight="1" spans="1:14">
      <c r="A345" s="74"/>
      <c r="B345" s="74"/>
      <c r="C345" s="76"/>
      <c r="D345" s="75" t="s">
        <v>869</v>
      </c>
      <c r="E345" s="12" t="s">
        <v>870</v>
      </c>
      <c r="F345" s="77">
        <v>67.7</v>
      </c>
      <c r="G345" s="77">
        <f t="shared" si="21"/>
        <v>27.08</v>
      </c>
      <c r="H345" s="77">
        <v>78.6</v>
      </c>
      <c r="I345" s="77">
        <f t="shared" si="22"/>
        <v>47.16</v>
      </c>
      <c r="J345" s="77">
        <f t="shared" si="18"/>
        <v>74.24</v>
      </c>
      <c r="K345" s="85">
        <v>4</v>
      </c>
      <c r="L345" s="30" t="s">
        <v>27</v>
      </c>
      <c r="M345" s="76"/>
      <c r="N345" s="98"/>
    </row>
    <row r="346" s="1" customFormat="1" ht="18" customHeight="1" spans="1:14">
      <c r="A346" s="74"/>
      <c r="B346" s="74"/>
      <c r="C346" s="76"/>
      <c r="D346" s="75" t="s">
        <v>871</v>
      </c>
      <c r="E346" s="12" t="s">
        <v>872</v>
      </c>
      <c r="F346" s="77">
        <v>68.4</v>
      </c>
      <c r="G346" s="77">
        <f t="shared" si="21"/>
        <v>27.36</v>
      </c>
      <c r="H346" s="77">
        <v>77.6</v>
      </c>
      <c r="I346" s="77">
        <f t="shared" si="22"/>
        <v>46.56</v>
      </c>
      <c r="J346" s="77">
        <f t="shared" si="18"/>
        <v>73.92</v>
      </c>
      <c r="K346" s="85">
        <v>5</v>
      </c>
      <c r="L346" s="30" t="s">
        <v>27</v>
      </c>
      <c r="M346" s="76"/>
      <c r="N346" s="98"/>
    </row>
    <row r="347" s="1" customFormat="1" ht="18" customHeight="1" spans="1:14">
      <c r="A347" s="74"/>
      <c r="B347" s="74"/>
      <c r="C347" s="76"/>
      <c r="D347" s="75" t="s">
        <v>873</v>
      </c>
      <c r="E347" s="12" t="s">
        <v>874</v>
      </c>
      <c r="F347" s="77">
        <v>70</v>
      </c>
      <c r="G347" s="77">
        <f t="shared" si="21"/>
        <v>28</v>
      </c>
      <c r="H347" s="22" t="s">
        <v>122</v>
      </c>
      <c r="I347" s="22" t="s">
        <v>122</v>
      </c>
      <c r="J347" s="22" t="s">
        <v>122</v>
      </c>
      <c r="K347" s="36" t="s">
        <v>122</v>
      </c>
      <c r="L347" s="30" t="s">
        <v>27</v>
      </c>
      <c r="M347" s="30" t="s">
        <v>134</v>
      </c>
      <c r="N347" s="98"/>
    </row>
    <row r="348" s="1" customFormat="1" ht="18" customHeight="1" spans="1:14">
      <c r="A348" s="74"/>
      <c r="B348" s="74"/>
      <c r="C348" s="76"/>
      <c r="D348" s="75" t="s">
        <v>875</v>
      </c>
      <c r="E348" s="12" t="s">
        <v>876</v>
      </c>
      <c r="F348" s="77">
        <v>67</v>
      </c>
      <c r="G348" s="77">
        <f t="shared" si="21"/>
        <v>26.8</v>
      </c>
      <c r="H348" s="22" t="s">
        <v>122</v>
      </c>
      <c r="I348" s="22" t="s">
        <v>122</v>
      </c>
      <c r="J348" s="22" t="s">
        <v>122</v>
      </c>
      <c r="K348" s="36" t="s">
        <v>122</v>
      </c>
      <c r="L348" s="30" t="s">
        <v>27</v>
      </c>
      <c r="M348" s="30" t="s">
        <v>134</v>
      </c>
      <c r="N348" s="98"/>
    </row>
    <row r="349" s="1" customFormat="1" ht="18" customHeight="1" spans="1:14">
      <c r="A349" s="74"/>
      <c r="B349" s="74"/>
      <c r="C349" s="76"/>
      <c r="D349" s="75" t="s">
        <v>877</v>
      </c>
      <c r="E349" s="12" t="s">
        <v>878</v>
      </c>
      <c r="F349" s="77">
        <v>66.3</v>
      </c>
      <c r="G349" s="77">
        <f t="shared" si="21"/>
        <v>26.52</v>
      </c>
      <c r="H349" s="22" t="s">
        <v>122</v>
      </c>
      <c r="I349" s="22" t="s">
        <v>122</v>
      </c>
      <c r="J349" s="22" t="s">
        <v>122</v>
      </c>
      <c r="K349" s="36" t="s">
        <v>122</v>
      </c>
      <c r="L349" s="30" t="s">
        <v>27</v>
      </c>
      <c r="M349" s="30" t="s">
        <v>134</v>
      </c>
      <c r="N349" s="98"/>
    </row>
    <row r="350" s="1" customFormat="1" ht="18" customHeight="1" spans="1:14">
      <c r="A350" s="74" t="s">
        <v>754</v>
      </c>
      <c r="B350" s="74" t="s">
        <v>879</v>
      </c>
      <c r="C350" s="43">
        <v>12070096</v>
      </c>
      <c r="D350" s="122" t="s">
        <v>880</v>
      </c>
      <c r="E350" s="93" t="s">
        <v>881</v>
      </c>
      <c r="F350" s="77">
        <v>65.5</v>
      </c>
      <c r="G350" s="77">
        <f t="shared" si="21"/>
        <v>26.2</v>
      </c>
      <c r="H350" s="77">
        <v>76.8</v>
      </c>
      <c r="I350" s="77">
        <f t="shared" si="22"/>
        <v>46.08</v>
      </c>
      <c r="J350" s="77">
        <f t="shared" si="18"/>
        <v>72.28</v>
      </c>
      <c r="K350" s="85">
        <v>1</v>
      </c>
      <c r="L350" s="74" t="s">
        <v>20</v>
      </c>
      <c r="M350" s="86"/>
      <c r="N350" s="56">
        <v>1</v>
      </c>
    </row>
    <row r="351" s="1" customFormat="1" ht="18" customHeight="1" spans="1:14">
      <c r="A351" s="74"/>
      <c r="B351" s="74"/>
      <c r="C351" s="43"/>
      <c r="D351" s="75" t="s">
        <v>882</v>
      </c>
      <c r="E351" s="93" t="s">
        <v>883</v>
      </c>
      <c r="F351" s="77">
        <v>62</v>
      </c>
      <c r="G351" s="77">
        <f t="shared" si="21"/>
        <v>24.8</v>
      </c>
      <c r="H351" s="77">
        <v>77.2</v>
      </c>
      <c r="I351" s="77">
        <f t="shared" si="22"/>
        <v>46.32</v>
      </c>
      <c r="J351" s="77">
        <f t="shared" si="18"/>
        <v>71.12</v>
      </c>
      <c r="K351" s="85">
        <v>2</v>
      </c>
      <c r="L351" s="30" t="s">
        <v>27</v>
      </c>
      <c r="M351" s="86"/>
      <c r="N351" s="56"/>
    </row>
    <row r="352" s="1" customFormat="1" ht="18" customHeight="1" spans="1:14">
      <c r="A352" s="74"/>
      <c r="B352" s="74"/>
      <c r="C352" s="43"/>
      <c r="D352" s="75" t="s">
        <v>884</v>
      </c>
      <c r="E352" s="93" t="s">
        <v>885</v>
      </c>
      <c r="F352" s="77">
        <v>63.8</v>
      </c>
      <c r="G352" s="77">
        <f t="shared" si="21"/>
        <v>25.52</v>
      </c>
      <c r="H352" s="22" t="s">
        <v>122</v>
      </c>
      <c r="I352" s="22" t="s">
        <v>122</v>
      </c>
      <c r="J352" s="22" t="s">
        <v>122</v>
      </c>
      <c r="K352" s="36" t="s">
        <v>122</v>
      </c>
      <c r="L352" s="30" t="s">
        <v>27</v>
      </c>
      <c r="M352" s="30" t="s">
        <v>134</v>
      </c>
      <c r="N352" s="56"/>
    </row>
    <row r="353" s="1" customFormat="1" ht="18" customHeight="1" spans="1:14">
      <c r="A353" s="43" t="s">
        <v>886</v>
      </c>
      <c r="B353" s="43" t="s">
        <v>887</v>
      </c>
      <c r="C353" s="12" t="s">
        <v>888</v>
      </c>
      <c r="D353" s="12" t="s">
        <v>889</v>
      </c>
      <c r="E353" s="12" t="s">
        <v>890</v>
      </c>
      <c r="F353" s="14">
        <v>80.6</v>
      </c>
      <c r="G353" s="14">
        <f t="shared" si="21"/>
        <v>32.24</v>
      </c>
      <c r="H353" s="14">
        <v>80.4</v>
      </c>
      <c r="I353" s="14">
        <f>H353*0.6</f>
        <v>48.24</v>
      </c>
      <c r="J353" s="14">
        <f>G353+I353</f>
        <v>80.48</v>
      </c>
      <c r="K353" s="48">
        <v>1</v>
      </c>
      <c r="L353" s="12" t="s">
        <v>20</v>
      </c>
      <c r="M353" s="30"/>
      <c r="N353" s="87">
        <v>2</v>
      </c>
    </row>
    <row r="354" s="1" customFormat="1" ht="18" customHeight="1" spans="1:14">
      <c r="A354" s="43"/>
      <c r="B354" s="43"/>
      <c r="C354" s="12"/>
      <c r="D354" s="12" t="s">
        <v>891</v>
      </c>
      <c r="E354" s="12" t="s">
        <v>892</v>
      </c>
      <c r="F354" s="14">
        <v>72.2</v>
      </c>
      <c r="G354" s="14">
        <f t="shared" si="21"/>
        <v>28.88</v>
      </c>
      <c r="H354" s="14">
        <v>83.3</v>
      </c>
      <c r="I354" s="14">
        <f>H354*0.6</f>
        <v>49.98</v>
      </c>
      <c r="J354" s="14">
        <f>G354+I354</f>
        <v>78.86</v>
      </c>
      <c r="K354" s="48">
        <v>2</v>
      </c>
      <c r="L354" s="12" t="s">
        <v>20</v>
      </c>
      <c r="M354" s="30"/>
      <c r="N354" s="88"/>
    </row>
    <row r="355" s="1" customFormat="1" ht="18" customHeight="1" spans="1:14">
      <c r="A355" s="43"/>
      <c r="B355" s="43"/>
      <c r="C355" s="12"/>
      <c r="D355" s="94">
        <v>5051211433703</v>
      </c>
      <c r="E355" s="12" t="s">
        <v>893</v>
      </c>
      <c r="F355" s="14">
        <v>71.9</v>
      </c>
      <c r="G355" s="14">
        <f t="shared" si="21"/>
        <v>28.76</v>
      </c>
      <c r="H355" s="14">
        <v>83.3</v>
      </c>
      <c r="I355" s="14">
        <f>H355*0.6</f>
        <v>49.98</v>
      </c>
      <c r="J355" s="14">
        <f>G355+I355</f>
        <v>78.74</v>
      </c>
      <c r="K355" s="48">
        <v>3</v>
      </c>
      <c r="L355" s="12" t="s">
        <v>27</v>
      </c>
      <c r="M355" s="30"/>
      <c r="N355" s="88"/>
    </row>
    <row r="356" s="1" customFormat="1" ht="18" customHeight="1" spans="1:14">
      <c r="A356" s="43"/>
      <c r="B356" s="43"/>
      <c r="C356" s="12"/>
      <c r="D356" s="12" t="s">
        <v>894</v>
      </c>
      <c r="E356" s="12" t="s">
        <v>895</v>
      </c>
      <c r="F356" s="14">
        <v>74.2</v>
      </c>
      <c r="G356" s="14">
        <f t="shared" si="21"/>
        <v>29.68</v>
      </c>
      <c r="H356" s="14">
        <v>80</v>
      </c>
      <c r="I356" s="14">
        <f>H356*0.6</f>
        <v>48</v>
      </c>
      <c r="J356" s="14">
        <f>G356+I356</f>
        <v>77.68</v>
      </c>
      <c r="K356" s="48">
        <v>4</v>
      </c>
      <c r="L356" s="12" t="s">
        <v>27</v>
      </c>
      <c r="M356" s="30"/>
      <c r="N356" s="88"/>
    </row>
    <row r="357" s="1" customFormat="1" ht="18" customHeight="1" spans="1:14">
      <c r="A357" s="43"/>
      <c r="B357" s="43"/>
      <c r="C357" s="12"/>
      <c r="D357" s="12" t="s">
        <v>896</v>
      </c>
      <c r="E357" s="12" t="s">
        <v>897</v>
      </c>
      <c r="F357" s="14">
        <v>72.4</v>
      </c>
      <c r="G357" s="14">
        <f t="shared" si="21"/>
        <v>28.96</v>
      </c>
      <c r="H357" s="22" t="s">
        <v>122</v>
      </c>
      <c r="I357" s="22" t="s">
        <v>122</v>
      </c>
      <c r="J357" s="22" t="s">
        <v>122</v>
      </c>
      <c r="K357" s="36" t="s">
        <v>122</v>
      </c>
      <c r="L357" s="12" t="s">
        <v>27</v>
      </c>
      <c r="M357" s="30" t="s">
        <v>134</v>
      </c>
      <c r="N357" s="88"/>
    </row>
    <row r="358" s="1" customFormat="1" ht="18" customHeight="1" spans="1:14">
      <c r="A358" s="43"/>
      <c r="B358" s="43"/>
      <c r="C358" s="12"/>
      <c r="D358" s="95">
        <v>5051210409509</v>
      </c>
      <c r="E358" s="12" t="s">
        <v>898</v>
      </c>
      <c r="F358" s="14">
        <v>68.2</v>
      </c>
      <c r="G358" s="14">
        <f t="shared" si="21"/>
        <v>27.28</v>
      </c>
      <c r="H358" s="22" t="s">
        <v>122</v>
      </c>
      <c r="I358" s="22" t="s">
        <v>122</v>
      </c>
      <c r="J358" s="22" t="s">
        <v>122</v>
      </c>
      <c r="K358" s="36" t="s">
        <v>122</v>
      </c>
      <c r="L358" s="12" t="s">
        <v>27</v>
      </c>
      <c r="M358" s="30" t="s">
        <v>134</v>
      </c>
      <c r="N358" s="89"/>
    </row>
    <row r="359" s="1" customFormat="1" ht="18" customHeight="1" spans="1:14">
      <c r="A359" s="43" t="s">
        <v>886</v>
      </c>
      <c r="B359" s="43" t="s">
        <v>899</v>
      </c>
      <c r="C359" s="12">
        <v>12080098</v>
      </c>
      <c r="D359" s="12" t="s">
        <v>900</v>
      </c>
      <c r="E359" s="12" t="s">
        <v>901</v>
      </c>
      <c r="F359" s="14">
        <v>78.1</v>
      </c>
      <c r="G359" s="14">
        <f t="shared" si="21"/>
        <v>31.24</v>
      </c>
      <c r="H359" s="14">
        <v>83</v>
      </c>
      <c r="I359" s="14">
        <f t="shared" ref="I359:I367" si="23">H359*0.6</f>
        <v>49.8</v>
      </c>
      <c r="J359" s="14">
        <f>G359+I359</f>
        <v>81.04</v>
      </c>
      <c r="K359" s="48">
        <v>1</v>
      </c>
      <c r="L359" s="12" t="s">
        <v>20</v>
      </c>
      <c r="M359" s="30"/>
      <c r="N359" s="87">
        <v>2</v>
      </c>
    </row>
    <row r="360" s="1" customFormat="1" ht="18" customHeight="1" spans="1:14">
      <c r="A360" s="43"/>
      <c r="B360" s="43"/>
      <c r="C360" s="12"/>
      <c r="D360" s="12" t="s">
        <v>902</v>
      </c>
      <c r="E360" s="12" t="s">
        <v>903</v>
      </c>
      <c r="F360" s="14">
        <v>73.4</v>
      </c>
      <c r="G360" s="14">
        <f t="shared" si="21"/>
        <v>29.36</v>
      </c>
      <c r="H360" s="14">
        <v>79.8</v>
      </c>
      <c r="I360" s="14">
        <f t="shared" si="23"/>
        <v>47.88</v>
      </c>
      <c r="J360" s="14">
        <f>G360+I360</f>
        <v>77.24</v>
      </c>
      <c r="K360" s="48">
        <v>2</v>
      </c>
      <c r="L360" s="12" t="s">
        <v>20</v>
      </c>
      <c r="M360" s="30"/>
      <c r="N360" s="88"/>
    </row>
    <row r="361" s="1" customFormat="1" ht="18" customHeight="1" spans="1:14">
      <c r="A361" s="43"/>
      <c r="B361" s="43"/>
      <c r="C361" s="12"/>
      <c r="D361" s="12" t="s">
        <v>904</v>
      </c>
      <c r="E361" s="12" t="s">
        <v>905</v>
      </c>
      <c r="F361" s="14">
        <v>73.9</v>
      </c>
      <c r="G361" s="14">
        <f t="shared" si="21"/>
        <v>29.56</v>
      </c>
      <c r="H361" s="14">
        <v>79.4</v>
      </c>
      <c r="I361" s="14">
        <f t="shared" si="23"/>
        <v>47.64</v>
      </c>
      <c r="J361" s="14">
        <f>G361+I361</f>
        <v>77.2</v>
      </c>
      <c r="K361" s="48">
        <v>3</v>
      </c>
      <c r="L361" s="12" t="s">
        <v>27</v>
      </c>
      <c r="M361" s="30"/>
      <c r="N361" s="88"/>
    </row>
    <row r="362" s="1" customFormat="1" ht="18" customHeight="1" spans="1:14">
      <c r="A362" s="43"/>
      <c r="B362" s="43"/>
      <c r="C362" s="12"/>
      <c r="D362" s="12" t="s">
        <v>906</v>
      </c>
      <c r="E362" s="12" t="s">
        <v>907</v>
      </c>
      <c r="F362" s="14">
        <v>71.7</v>
      </c>
      <c r="G362" s="14">
        <f t="shared" si="21"/>
        <v>28.68</v>
      </c>
      <c r="H362" s="14">
        <v>79.4</v>
      </c>
      <c r="I362" s="14">
        <f t="shared" si="23"/>
        <v>47.64</v>
      </c>
      <c r="J362" s="14">
        <f t="shared" ref="J362:J377" si="24">G362+I362</f>
        <v>76.32</v>
      </c>
      <c r="K362" s="48">
        <v>4</v>
      </c>
      <c r="L362" s="12" t="s">
        <v>27</v>
      </c>
      <c r="M362" s="30"/>
      <c r="N362" s="88"/>
    </row>
    <row r="363" s="1" customFormat="1" ht="18" customHeight="1" spans="1:14">
      <c r="A363" s="43"/>
      <c r="B363" s="43"/>
      <c r="C363" s="12"/>
      <c r="D363" s="12" t="s">
        <v>908</v>
      </c>
      <c r="E363" s="12" t="s">
        <v>909</v>
      </c>
      <c r="F363" s="14">
        <v>74.6</v>
      </c>
      <c r="G363" s="14">
        <f t="shared" si="21"/>
        <v>29.84</v>
      </c>
      <c r="H363" s="14">
        <v>76.2</v>
      </c>
      <c r="I363" s="14">
        <f t="shared" si="23"/>
        <v>45.72</v>
      </c>
      <c r="J363" s="14">
        <f t="shared" si="24"/>
        <v>75.56</v>
      </c>
      <c r="K363" s="48">
        <v>5</v>
      </c>
      <c r="L363" s="12" t="s">
        <v>27</v>
      </c>
      <c r="M363" s="30"/>
      <c r="N363" s="88"/>
    </row>
    <row r="364" s="1" customFormat="1" ht="18" customHeight="1" spans="1:14">
      <c r="A364" s="43"/>
      <c r="B364" s="43"/>
      <c r="C364" s="12"/>
      <c r="D364" s="12" t="s">
        <v>910</v>
      </c>
      <c r="E364" s="12" t="s">
        <v>911</v>
      </c>
      <c r="F364" s="14">
        <v>71.4</v>
      </c>
      <c r="G364" s="14">
        <f t="shared" si="21"/>
        <v>28.56</v>
      </c>
      <c r="H364" s="14">
        <v>77.4</v>
      </c>
      <c r="I364" s="14">
        <f t="shared" si="23"/>
        <v>46.44</v>
      </c>
      <c r="J364" s="14">
        <f t="shared" si="24"/>
        <v>75</v>
      </c>
      <c r="K364" s="48">
        <v>6</v>
      </c>
      <c r="L364" s="12" t="s">
        <v>27</v>
      </c>
      <c r="M364" s="30"/>
      <c r="N364" s="89"/>
    </row>
    <row r="365" s="1" customFormat="1" ht="18" customHeight="1" spans="1:14">
      <c r="A365" s="43" t="s">
        <v>886</v>
      </c>
      <c r="B365" s="43" t="s">
        <v>912</v>
      </c>
      <c r="C365" s="12">
        <v>12080099</v>
      </c>
      <c r="D365" s="12" t="s">
        <v>913</v>
      </c>
      <c r="E365" s="12" t="s">
        <v>914</v>
      </c>
      <c r="F365" s="14">
        <v>77.6</v>
      </c>
      <c r="G365" s="14">
        <f t="shared" si="21"/>
        <v>31.04</v>
      </c>
      <c r="H365" s="14">
        <v>83.2</v>
      </c>
      <c r="I365" s="14">
        <f t="shared" si="23"/>
        <v>49.92</v>
      </c>
      <c r="J365" s="14">
        <f t="shared" si="24"/>
        <v>80.96</v>
      </c>
      <c r="K365" s="48">
        <v>1</v>
      </c>
      <c r="L365" s="12" t="s">
        <v>20</v>
      </c>
      <c r="M365" s="30"/>
      <c r="N365" s="87">
        <v>1</v>
      </c>
    </row>
    <row r="366" s="1" customFormat="1" ht="18" customHeight="1" spans="1:14">
      <c r="A366" s="43"/>
      <c r="B366" s="43"/>
      <c r="C366" s="12"/>
      <c r="D366" s="12" t="s">
        <v>915</v>
      </c>
      <c r="E366" s="12" t="s">
        <v>916</v>
      </c>
      <c r="F366" s="14">
        <v>74.2</v>
      </c>
      <c r="G366" s="14">
        <f t="shared" si="21"/>
        <v>29.68</v>
      </c>
      <c r="H366" s="14">
        <v>81.8</v>
      </c>
      <c r="I366" s="14">
        <f t="shared" si="23"/>
        <v>49.08</v>
      </c>
      <c r="J366" s="14">
        <f t="shared" si="24"/>
        <v>78.76</v>
      </c>
      <c r="K366" s="48">
        <v>2</v>
      </c>
      <c r="L366" s="12" t="s">
        <v>27</v>
      </c>
      <c r="M366" s="30"/>
      <c r="N366" s="88"/>
    </row>
    <row r="367" s="1" customFormat="1" ht="18" customHeight="1" spans="1:14">
      <c r="A367" s="43"/>
      <c r="B367" s="43"/>
      <c r="C367" s="12"/>
      <c r="D367" s="12" t="s">
        <v>917</v>
      </c>
      <c r="E367" s="12" t="s">
        <v>918</v>
      </c>
      <c r="F367" s="14">
        <v>75.9</v>
      </c>
      <c r="G367" s="14">
        <f t="shared" si="21"/>
        <v>30.36</v>
      </c>
      <c r="H367" s="14">
        <v>79.2</v>
      </c>
      <c r="I367" s="14">
        <f t="shared" si="23"/>
        <v>47.52</v>
      </c>
      <c r="J367" s="14">
        <f t="shared" si="24"/>
        <v>77.88</v>
      </c>
      <c r="K367" s="48">
        <v>3</v>
      </c>
      <c r="L367" s="12" t="s">
        <v>27</v>
      </c>
      <c r="M367" s="30"/>
      <c r="N367" s="88"/>
    </row>
    <row r="368" s="1" customFormat="1" ht="18" customHeight="1" spans="1:14">
      <c r="A368" s="43"/>
      <c r="B368" s="43"/>
      <c r="C368" s="12"/>
      <c r="D368" s="12" t="s">
        <v>919</v>
      </c>
      <c r="E368" s="12" t="s">
        <v>920</v>
      </c>
      <c r="F368" s="14">
        <v>74.2</v>
      </c>
      <c r="G368" s="14">
        <f t="shared" si="21"/>
        <v>29.68</v>
      </c>
      <c r="H368" s="22" t="s">
        <v>122</v>
      </c>
      <c r="I368" s="22" t="s">
        <v>122</v>
      </c>
      <c r="J368" s="22" t="s">
        <v>122</v>
      </c>
      <c r="K368" s="36" t="s">
        <v>122</v>
      </c>
      <c r="L368" s="12" t="s">
        <v>27</v>
      </c>
      <c r="M368" s="30" t="s">
        <v>134</v>
      </c>
      <c r="N368" s="89"/>
    </row>
    <row r="369" s="1" customFormat="1" ht="18" customHeight="1" spans="1:14">
      <c r="A369" s="43" t="s">
        <v>886</v>
      </c>
      <c r="B369" s="12" t="s">
        <v>921</v>
      </c>
      <c r="C369" s="12">
        <v>12080100</v>
      </c>
      <c r="D369" s="12" t="s">
        <v>922</v>
      </c>
      <c r="E369" s="12" t="s">
        <v>923</v>
      </c>
      <c r="F369" s="14">
        <v>75.4</v>
      </c>
      <c r="G369" s="14">
        <f t="shared" si="21"/>
        <v>30.16</v>
      </c>
      <c r="H369" s="14">
        <v>80.4</v>
      </c>
      <c r="I369" s="14">
        <f t="shared" ref="I369:I373" si="25">H369*0.6</f>
        <v>48.24</v>
      </c>
      <c r="J369" s="14">
        <f t="shared" si="24"/>
        <v>78.4</v>
      </c>
      <c r="K369" s="48">
        <v>1</v>
      </c>
      <c r="L369" s="12" t="s">
        <v>20</v>
      </c>
      <c r="M369" s="30"/>
      <c r="N369" s="87">
        <v>1</v>
      </c>
    </row>
    <row r="370" s="1" customFormat="1" ht="18" customHeight="1" spans="1:14">
      <c r="A370" s="43"/>
      <c r="B370" s="12"/>
      <c r="C370" s="12"/>
      <c r="D370" s="12" t="s">
        <v>924</v>
      </c>
      <c r="E370" s="12" t="s">
        <v>925</v>
      </c>
      <c r="F370" s="14">
        <v>74</v>
      </c>
      <c r="G370" s="14">
        <f t="shared" si="21"/>
        <v>29.6</v>
      </c>
      <c r="H370" s="14">
        <v>79</v>
      </c>
      <c r="I370" s="14">
        <f t="shared" si="25"/>
        <v>47.4</v>
      </c>
      <c r="J370" s="14">
        <f t="shared" si="24"/>
        <v>77</v>
      </c>
      <c r="K370" s="48">
        <v>2</v>
      </c>
      <c r="L370" s="12" t="s">
        <v>27</v>
      </c>
      <c r="M370" s="30"/>
      <c r="N370" s="88"/>
    </row>
    <row r="371" s="1" customFormat="1" ht="18" customHeight="1" spans="1:14">
      <c r="A371" s="43"/>
      <c r="B371" s="12"/>
      <c r="C371" s="12"/>
      <c r="D371" s="12" t="s">
        <v>926</v>
      </c>
      <c r="E371" s="12" t="s">
        <v>927</v>
      </c>
      <c r="F371" s="14">
        <v>74.8</v>
      </c>
      <c r="G371" s="14">
        <f t="shared" si="21"/>
        <v>29.92</v>
      </c>
      <c r="H371" s="14">
        <v>71.6</v>
      </c>
      <c r="I371" s="14">
        <f t="shared" si="25"/>
        <v>42.96</v>
      </c>
      <c r="J371" s="14">
        <f t="shared" si="24"/>
        <v>72.88</v>
      </c>
      <c r="K371" s="48">
        <v>3</v>
      </c>
      <c r="L371" s="12" t="s">
        <v>27</v>
      </c>
      <c r="M371" s="30"/>
      <c r="N371" s="89"/>
    </row>
    <row r="372" s="1" customFormat="1" ht="18" customHeight="1" spans="1:14">
      <c r="A372" s="43" t="s">
        <v>886</v>
      </c>
      <c r="B372" s="43" t="s">
        <v>928</v>
      </c>
      <c r="C372" s="12" t="s">
        <v>929</v>
      </c>
      <c r="D372" s="12" t="s">
        <v>930</v>
      </c>
      <c r="E372" s="12" t="s">
        <v>931</v>
      </c>
      <c r="F372" s="14">
        <v>77.7</v>
      </c>
      <c r="G372" s="14">
        <f t="shared" si="21"/>
        <v>31.08</v>
      </c>
      <c r="H372" s="14">
        <v>82.4</v>
      </c>
      <c r="I372" s="14">
        <f t="shared" si="25"/>
        <v>49.44</v>
      </c>
      <c r="J372" s="14">
        <f t="shared" si="24"/>
        <v>80.52</v>
      </c>
      <c r="K372" s="48">
        <v>1</v>
      </c>
      <c r="L372" s="12" t="s">
        <v>20</v>
      </c>
      <c r="M372" s="30"/>
      <c r="N372" s="87">
        <v>1</v>
      </c>
    </row>
    <row r="373" s="1" customFormat="1" ht="18" customHeight="1" spans="1:14">
      <c r="A373" s="43"/>
      <c r="B373" s="43"/>
      <c r="C373" s="12"/>
      <c r="D373" s="12" t="s">
        <v>932</v>
      </c>
      <c r="E373" s="12" t="s">
        <v>933</v>
      </c>
      <c r="F373" s="14">
        <v>74.7</v>
      </c>
      <c r="G373" s="14">
        <f t="shared" si="21"/>
        <v>29.88</v>
      </c>
      <c r="H373" s="14">
        <v>81</v>
      </c>
      <c r="I373" s="14">
        <f t="shared" si="25"/>
        <v>48.6</v>
      </c>
      <c r="J373" s="14">
        <f t="shared" si="24"/>
        <v>78.48</v>
      </c>
      <c r="K373" s="48">
        <v>2</v>
      </c>
      <c r="L373" s="12" t="s">
        <v>27</v>
      </c>
      <c r="M373" s="30"/>
      <c r="N373" s="88"/>
    </row>
    <row r="374" s="1" customFormat="1" ht="18" customHeight="1" spans="1:14">
      <c r="A374" s="43"/>
      <c r="B374" s="43"/>
      <c r="C374" s="12"/>
      <c r="D374" s="12" t="s">
        <v>934</v>
      </c>
      <c r="E374" s="12" t="s">
        <v>935</v>
      </c>
      <c r="F374" s="14">
        <v>77.3</v>
      </c>
      <c r="G374" s="14">
        <f t="shared" si="21"/>
        <v>30.92</v>
      </c>
      <c r="H374" s="22" t="s">
        <v>122</v>
      </c>
      <c r="I374" s="22" t="s">
        <v>122</v>
      </c>
      <c r="J374" s="22" t="s">
        <v>122</v>
      </c>
      <c r="K374" s="36" t="s">
        <v>122</v>
      </c>
      <c r="L374" s="12" t="s">
        <v>27</v>
      </c>
      <c r="M374" s="30" t="s">
        <v>134</v>
      </c>
      <c r="N374" s="89"/>
    </row>
    <row r="375" s="1" customFormat="1" ht="18" customHeight="1" spans="1:14">
      <c r="A375" s="43" t="s">
        <v>886</v>
      </c>
      <c r="B375" s="43" t="s">
        <v>936</v>
      </c>
      <c r="C375" s="12" t="s">
        <v>937</v>
      </c>
      <c r="D375" s="12" t="s">
        <v>938</v>
      </c>
      <c r="E375" s="12" t="s">
        <v>939</v>
      </c>
      <c r="F375" s="14">
        <v>80.8</v>
      </c>
      <c r="G375" s="14">
        <f t="shared" si="21"/>
        <v>32.32</v>
      </c>
      <c r="H375" s="14">
        <v>81.6</v>
      </c>
      <c r="I375" s="14">
        <f>H375*0.6</f>
        <v>48.96</v>
      </c>
      <c r="J375" s="14">
        <f t="shared" si="24"/>
        <v>81.28</v>
      </c>
      <c r="K375" s="48">
        <v>1</v>
      </c>
      <c r="L375" s="12" t="s">
        <v>20</v>
      </c>
      <c r="M375" s="30"/>
      <c r="N375" s="87">
        <v>1</v>
      </c>
    </row>
    <row r="376" s="1" customFormat="1" ht="18" customHeight="1" spans="1:14">
      <c r="A376" s="43"/>
      <c r="B376" s="43"/>
      <c r="C376" s="12"/>
      <c r="D376" s="12" t="s">
        <v>940</v>
      </c>
      <c r="E376" s="12" t="s">
        <v>941</v>
      </c>
      <c r="F376" s="14">
        <v>76.8</v>
      </c>
      <c r="G376" s="14">
        <f t="shared" si="21"/>
        <v>30.72</v>
      </c>
      <c r="H376" s="14">
        <v>81</v>
      </c>
      <c r="I376" s="14">
        <f>H376*0.6</f>
        <v>48.6</v>
      </c>
      <c r="J376" s="14">
        <f t="shared" si="24"/>
        <v>79.32</v>
      </c>
      <c r="K376" s="48">
        <v>2</v>
      </c>
      <c r="L376" s="12" t="s">
        <v>27</v>
      </c>
      <c r="M376" s="30"/>
      <c r="N376" s="88"/>
    </row>
    <row r="377" s="1" customFormat="1" ht="18" customHeight="1" spans="1:14">
      <c r="A377" s="43"/>
      <c r="B377" s="43"/>
      <c r="C377" s="12"/>
      <c r="D377" s="12" t="s">
        <v>942</v>
      </c>
      <c r="E377" s="12" t="s">
        <v>943</v>
      </c>
      <c r="F377" s="14">
        <v>77.9</v>
      </c>
      <c r="G377" s="14">
        <f t="shared" si="21"/>
        <v>31.16</v>
      </c>
      <c r="H377" s="14">
        <v>80</v>
      </c>
      <c r="I377" s="14">
        <f>H377*0.6</f>
        <v>48</v>
      </c>
      <c r="J377" s="14">
        <f t="shared" si="24"/>
        <v>79.16</v>
      </c>
      <c r="K377" s="48">
        <v>3</v>
      </c>
      <c r="L377" s="12" t="s">
        <v>27</v>
      </c>
      <c r="M377" s="30"/>
      <c r="N377" s="89"/>
    </row>
    <row r="378" s="1" customFormat="1" ht="18" customHeight="1" spans="1:14">
      <c r="A378" s="74" t="s">
        <v>944</v>
      </c>
      <c r="B378" s="78" t="s">
        <v>945</v>
      </c>
      <c r="C378" s="12">
        <v>12090103</v>
      </c>
      <c r="D378" s="123" t="s">
        <v>946</v>
      </c>
      <c r="E378" s="76" t="s">
        <v>947</v>
      </c>
      <c r="F378" s="14">
        <v>61.9</v>
      </c>
      <c r="G378" s="77">
        <v>24.76</v>
      </c>
      <c r="H378" s="77">
        <v>86.2</v>
      </c>
      <c r="I378" s="77">
        <v>51.72</v>
      </c>
      <c r="J378" s="77">
        <f t="shared" ref="J378:J392" si="26">I378+G378</f>
        <v>76.48</v>
      </c>
      <c r="K378" s="85">
        <v>1</v>
      </c>
      <c r="L378" s="74" t="s">
        <v>20</v>
      </c>
      <c r="M378" s="30"/>
      <c r="N378" s="54">
        <v>2</v>
      </c>
    </row>
    <row r="379" s="1" customFormat="1" ht="18" customHeight="1" spans="1:14">
      <c r="A379" s="74"/>
      <c r="B379" s="74"/>
      <c r="C379" s="76"/>
      <c r="D379" s="123" t="s">
        <v>948</v>
      </c>
      <c r="E379" s="76" t="s">
        <v>949</v>
      </c>
      <c r="F379" s="14">
        <v>58</v>
      </c>
      <c r="G379" s="77">
        <v>23.2</v>
      </c>
      <c r="H379" s="77">
        <v>87</v>
      </c>
      <c r="I379" s="77">
        <v>52.2</v>
      </c>
      <c r="J379" s="77">
        <f t="shared" si="26"/>
        <v>75.4</v>
      </c>
      <c r="K379" s="85">
        <v>2</v>
      </c>
      <c r="L379" s="74" t="s">
        <v>20</v>
      </c>
      <c r="M379" s="30"/>
      <c r="N379" s="97"/>
    </row>
    <row r="380" s="1" customFormat="1" ht="18" customHeight="1" spans="1:14">
      <c r="A380" s="74"/>
      <c r="B380" s="74"/>
      <c r="C380" s="76"/>
      <c r="D380" s="96" t="s">
        <v>950</v>
      </c>
      <c r="E380" s="76" t="s">
        <v>951</v>
      </c>
      <c r="F380" s="14">
        <v>58.4</v>
      </c>
      <c r="G380" s="77">
        <v>23.36</v>
      </c>
      <c r="H380" s="77">
        <v>79.6</v>
      </c>
      <c r="I380" s="77">
        <v>47.76</v>
      </c>
      <c r="J380" s="77">
        <f t="shared" si="26"/>
        <v>71.12</v>
      </c>
      <c r="K380" s="85">
        <v>3</v>
      </c>
      <c r="L380" s="30" t="s">
        <v>27</v>
      </c>
      <c r="M380" s="30"/>
      <c r="N380" s="97"/>
    </row>
    <row r="381" s="1" customFormat="1" ht="18" customHeight="1" spans="1:14">
      <c r="A381" s="74"/>
      <c r="B381" s="74"/>
      <c r="C381" s="76"/>
      <c r="D381" s="96" t="s">
        <v>952</v>
      </c>
      <c r="E381" s="76" t="s">
        <v>953</v>
      </c>
      <c r="F381" s="14">
        <v>58.5</v>
      </c>
      <c r="G381" s="77">
        <v>23.4</v>
      </c>
      <c r="H381" s="77">
        <v>77.4</v>
      </c>
      <c r="I381" s="77">
        <v>46.44</v>
      </c>
      <c r="J381" s="77">
        <f t="shared" si="26"/>
        <v>69.84</v>
      </c>
      <c r="K381" s="85">
        <v>4</v>
      </c>
      <c r="L381" s="30" t="s">
        <v>27</v>
      </c>
      <c r="M381" s="30"/>
      <c r="N381" s="97"/>
    </row>
    <row r="382" s="1" customFormat="1" ht="18" customHeight="1" spans="1:14">
      <c r="A382" s="74"/>
      <c r="B382" s="74"/>
      <c r="C382" s="76"/>
      <c r="D382" s="96" t="s">
        <v>954</v>
      </c>
      <c r="E382" s="76" t="s">
        <v>955</v>
      </c>
      <c r="F382" s="14">
        <v>50.8</v>
      </c>
      <c r="G382" s="77">
        <v>20.32</v>
      </c>
      <c r="H382" s="77">
        <v>79.8</v>
      </c>
      <c r="I382" s="77">
        <v>47.88</v>
      </c>
      <c r="J382" s="77">
        <f t="shared" si="26"/>
        <v>68.2</v>
      </c>
      <c r="K382" s="85">
        <v>5</v>
      </c>
      <c r="L382" s="30" t="s">
        <v>27</v>
      </c>
      <c r="M382" s="30"/>
      <c r="N382" s="97"/>
    </row>
    <row r="383" s="1" customFormat="1" ht="18" customHeight="1" spans="1:14">
      <c r="A383" s="74"/>
      <c r="B383" s="74"/>
      <c r="C383" s="76"/>
      <c r="D383" s="96" t="s">
        <v>956</v>
      </c>
      <c r="E383" s="76" t="s">
        <v>957</v>
      </c>
      <c r="F383" s="14">
        <v>56</v>
      </c>
      <c r="G383" s="77">
        <v>22.4</v>
      </c>
      <c r="H383" s="77">
        <v>72.8</v>
      </c>
      <c r="I383" s="77">
        <v>43.68</v>
      </c>
      <c r="J383" s="77">
        <f t="shared" si="26"/>
        <v>66.08</v>
      </c>
      <c r="K383" s="85">
        <v>6</v>
      </c>
      <c r="L383" s="30" t="s">
        <v>27</v>
      </c>
      <c r="M383" s="30"/>
      <c r="N383" s="97"/>
    </row>
    <row r="384" s="1" customFormat="1" ht="18" customHeight="1" spans="1:14">
      <c r="A384" s="74" t="s">
        <v>944</v>
      </c>
      <c r="B384" s="74" t="s">
        <v>958</v>
      </c>
      <c r="C384" s="43">
        <v>12090104</v>
      </c>
      <c r="D384" s="96" t="s">
        <v>959</v>
      </c>
      <c r="E384" s="76" t="s">
        <v>960</v>
      </c>
      <c r="F384" s="77">
        <v>73.8</v>
      </c>
      <c r="G384" s="77">
        <v>29.52</v>
      </c>
      <c r="H384" s="77">
        <v>86.4</v>
      </c>
      <c r="I384" s="77">
        <v>51.84</v>
      </c>
      <c r="J384" s="77">
        <f t="shared" si="26"/>
        <v>81.36</v>
      </c>
      <c r="K384" s="85">
        <v>1</v>
      </c>
      <c r="L384" s="74" t="s">
        <v>20</v>
      </c>
      <c r="M384" s="30"/>
      <c r="N384" s="56">
        <v>3</v>
      </c>
    </row>
    <row r="385" s="1" customFormat="1" ht="18" customHeight="1" spans="1:14">
      <c r="A385" s="74"/>
      <c r="B385" s="74"/>
      <c r="C385" s="74"/>
      <c r="D385" s="96" t="s">
        <v>961</v>
      </c>
      <c r="E385" s="76" t="s">
        <v>962</v>
      </c>
      <c r="F385" s="77">
        <v>61.4</v>
      </c>
      <c r="G385" s="77">
        <v>24.56</v>
      </c>
      <c r="H385" s="77">
        <v>84.4</v>
      </c>
      <c r="I385" s="77">
        <v>50.64</v>
      </c>
      <c r="J385" s="77">
        <f t="shared" si="26"/>
        <v>75.2</v>
      </c>
      <c r="K385" s="85">
        <v>2</v>
      </c>
      <c r="L385" s="74" t="s">
        <v>20</v>
      </c>
      <c r="M385" s="30"/>
      <c r="N385" s="110"/>
    </row>
    <row r="386" s="1" customFormat="1" ht="18" customHeight="1" spans="1:14">
      <c r="A386" s="74"/>
      <c r="B386" s="74"/>
      <c r="C386" s="74"/>
      <c r="D386" s="96" t="s">
        <v>963</v>
      </c>
      <c r="E386" s="76" t="s">
        <v>964</v>
      </c>
      <c r="F386" s="77">
        <v>65.5</v>
      </c>
      <c r="G386" s="77">
        <v>26.2</v>
      </c>
      <c r="H386" s="77">
        <v>81</v>
      </c>
      <c r="I386" s="77">
        <v>48.6</v>
      </c>
      <c r="J386" s="77">
        <f t="shared" si="26"/>
        <v>74.8</v>
      </c>
      <c r="K386" s="85">
        <v>3</v>
      </c>
      <c r="L386" s="74" t="s">
        <v>20</v>
      </c>
      <c r="M386" s="30"/>
      <c r="N386" s="110"/>
    </row>
    <row r="387" s="1" customFormat="1" ht="18" customHeight="1" spans="1:14">
      <c r="A387" s="74"/>
      <c r="B387" s="74"/>
      <c r="C387" s="74"/>
      <c r="D387" s="96" t="s">
        <v>965</v>
      </c>
      <c r="E387" s="76" t="s">
        <v>966</v>
      </c>
      <c r="F387" s="77">
        <v>59.2</v>
      </c>
      <c r="G387" s="77">
        <v>23.68</v>
      </c>
      <c r="H387" s="77">
        <v>84.2</v>
      </c>
      <c r="I387" s="77">
        <v>50.52</v>
      </c>
      <c r="J387" s="77">
        <f t="shared" si="26"/>
        <v>74.2</v>
      </c>
      <c r="K387" s="85">
        <v>4</v>
      </c>
      <c r="L387" s="30" t="s">
        <v>27</v>
      </c>
      <c r="M387" s="30"/>
      <c r="N387" s="110"/>
    </row>
    <row r="388" s="1" customFormat="1" ht="18" customHeight="1" spans="1:14">
      <c r="A388" s="74"/>
      <c r="B388" s="74"/>
      <c r="C388" s="74"/>
      <c r="D388" s="96" t="s">
        <v>967</v>
      </c>
      <c r="E388" s="76" t="s">
        <v>968</v>
      </c>
      <c r="F388" s="77">
        <v>57.3</v>
      </c>
      <c r="G388" s="77">
        <v>22.92</v>
      </c>
      <c r="H388" s="77">
        <v>75.2</v>
      </c>
      <c r="I388" s="77">
        <v>45.12</v>
      </c>
      <c r="J388" s="77">
        <f t="shared" si="26"/>
        <v>68.04</v>
      </c>
      <c r="K388" s="85">
        <v>5</v>
      </c>
      <c r="L388" s="30" t="s">
        <v>27</v>
      </c>
      <c r="M388" s="30"/>
      <c r="N388" s="110"/>
    </row>
    <row r="389" s="1" customFormat="1" ht="18" customHeight="1" spans="1:14">
      <c r="A389" s="74"/>
      <c r="B389" s="74"/>
      <c r="C389" s="74"/>
      <c r="D389" s="96" t="s">
        <v>969</v>
      </c>
      <c r="E389" s="76" t="s">
        <v>970</v>
      </c>
      <c r="F389" s="77">
        <v>65</v>
      </c>
      <c r="G389" s="77">
        <v>26</v>
      </c>
      <c r="H389" s="77">
        <v>67.4</v>
      </c>
      <c r="I389" s="77">
        <v>40.44</v>
      </c>
      <c r="J389" s="77">
        <f t="shared" si="26"/>
        <v>66.44</v>
      </c>
      <c r="K389" s="85">
        <v>6</v>
      </c>
      <c r="L389" s="30" t="s">
        <v>27</v>
      </c>
      <c r="M389" s="30"/>
      <c r="N389" s="110"/>
    </row>
    <row r="390" s="1" customFormat="1" ht="18" customHeight="1" spans="1:14">
      <c r="A390" s="74"/>
      <c r="B390" s="74"/>
      <c r="C390" s="74"/>
      <c r="D390" s="96" t="s">
        <v>971</v>
      </c>
      <c r="E390" s="76" t="s">
        <v>972</v>
      </c>
      <c r="F390" s="77">
        <v>54.1</v>
      </c>
      <c r="G390" s="77">
        <v>21.64</v>
      </c>
      <c r="H390" s="77">
        <v>73.8</v>
      </c>
      <c r="I390" s="77">
        <v>44.28</v>
      </c>
      <c r="J390" s="77">
        <f t="shared" si="26"/>
        <v>65.92</v>
      </c>
      <c r="K390" s="85">
        <v>7</v>
      </c>
      <c r="L390" s="30" t="s">
        <v>27</v>
      </c>
      <c r="M390" s="30"/>
      <c r="N390" s="110"/>
    </row>
    <row r="391" s="1" customFormat="1" ht="18" customHeight="1" spans="1:14">
      <c r="A391" s="74"/>
      <c r="B391" s="74"/>
      <c r="C391" s="74"/>
      <c r="D391" s="96" t="s">
        <v>973</v>
      </c>
      <c r="E391" s="76" t="s">
        <v>974</v>
      </c>
      <c r="F391" s="77">
        <v>57.5</v>
      </c>
      <c r="G391" s="77">
        <v>23</v>
      </c>
      <c r="H391" s="77">
        <v>67.4</v>
      </c>
      <c r="I391" s="77">
        <v>40.44</v>
      </c>
      <c r="J391" s="77">
        <f t="shared" si="26"/>
        <v>63.44</v>
      </c>
      <c r="K391" s="85">
        <v>8</v>
      </c>
      <c r="L391" s="30" t="s">
        <v>27</v>
      </c>
      <c r="M391" s="30"/>
      <c r="N391" s="110"/>
    </row>
    <row r="392" s="1" customFormat="1" ht="18" customHeight="1" spans="1:14">
      <c r="A392" s="74"/>
      <c r="B392" s="74"/>
      <c r="C392" s="74"/>
      <c r="D392" s="96" t="s">
        <v>975</v>
      </c>
      <c r="E392" s="76" t="s">
        <v>976</v>
      </c>
      <c r="F392" s="77">
        <v>53.7</v>
      </c>
      <c r="G392" s="77">
        <v>21.48</v>
      </c>
      <c r="H392" s="77">
        <v>66.6</v>
      </c>
      <c r="I392" s="77">
        <v>39.96</v>
      </c>
      <c r="J392" s="77">
        <f t="shared" si="26"/>
        <v>61.44</v>
      </c>
      <c r="K392" s="85">
        <v>9</v>
      </c>
      <c r="L392" s="30" t="s">
        <v>27</v>
      </c>
      <c r="M392" s="30"/>
      <c r="N392" s="110"/>
    </row>
    <row r="393" s="1" customFormat="1" ht="18" customHeight="1" spans="1:14">
      <c r="A393" s="43" t="s">
        <v>977</v>
      </c>
      <c r="B393" s="99" t="s">
        <v>978</v>
      </c>
      <c r="C393" s="12" t="s">
        <v>979</v>
      </c>
      <c r="D393" s="12" t="s">
        <v>980</v>
      </c>
      <c r="E393" s="43" t="s">
        <v>981</v>
      </c>
      <c r="F393" s="14">
        <v>78.9</v>
      </c>
      <c r="G393" s="100">
        <v>31.56</v>
      </c>
      <c r="H393" s="53">
        <v>87.2</v>
      </c>
      <c r="I393" s="77">
        <v>52.32</v>
      </c>
      <c r="J393" s="77">
        <v>83.88</v>
      </c>
      <c r="K393" s="85">
        <v>1</v>
      </c>
      <c r="L393" s="43" t="s">
        <v>20</v>
      </c>
      <c r="M393" s="30"/>
      <c r="N393" s="54">
        <v>1</v>
      </c>
    </row>
    <row r="394" s="1" customFormat="1" ht="18" customHeight="1" spans="1:14">
      <c r="A394" s="43"/>
      <c r="B394" s="43"/>
      <c r="C394" s="12"/>
      <c r="D394" s="12" t="s">
        <v>982</v>
      </c>
      <c r="E394" s="43" t="s">
        <v>983</v>
      </c>
      <c r="F394" s="14">
        <v>75.3</v>
      </c>
      <c r="G394" s="100">
        <v>30.12</v>
      </c>
      <c r="H394" s="53">
        <v>86</v>
      </c>
      <c r="I394" s="77">
        <v>51.6</v>
      </c>
      <c r="J394" s="77">
        <v>81.72</v>
      </c>
      <c r="K394" s="85">
        <v>2</v>
      </c>
      <c r="L394" s="43" t="s">
        <v>27</v>
      </c>
      <c r="M394" s="30"/>
      <c r="N394" s="54"/>
    </row>
    <row r="395" s="1" customFormat="1" ht="18" customHeight="1" spans="1:14">
      <c r="A395" s="43"/>
      <c r="B395" s="43"/>
      <c r="C395" s="12"/>
      <c r="D395" s="12" t="s">
        <v>984</v>
      </c>
      <c r="E395" s="43" t="s">
        <v>985</v>
      </c>
      <c r="F395" s="14">
        <v>76</v>
      </c>
      <c r="G395" s="100">
        <v>30.4</v>
      </c>
      <c r="H395" s="53">
        <v>79.8</v>
      </c>
      <c r="I395" s="77">
        <v>47.88</v>
      </c>
      <c r="J395" s="77">
        <v>78.28</v>
      </c>
      <c r="K395" s="85">
        <v>3</v>
      </c>
      <c r="L395" s="43" t="s">
        <v>27</v>
      </c>
      <c r="M395" s="30"/>
      <c r="N395" s="54"/>
    </row>
    <row r="396" s="1" customFormat="1" ht="18" customHeight="1" spans="1:14">
      <c r="A396" s="43" t="s">
        <v>977</v>
      </c>
      <c r="B396" s="43" t="s">
        <v>986</v>
      </c>
      <c r="C396" s="12">
        <v>12100106</v>
      </c>
      <c r="D396" s="12" t="s">
        <v>987</v>
      </c>
      <c r="E396" s="12" t="s">
        <v>988</v>
      </c>
      <c r="F396" s="14">
        <v>77.7</v>
      </c>
      <c r="G396" s="77">
        <v>31.08</v>
      </c>
      <c r="H396" s="53">
        <v>86</v>
      </c>
      <c r="I396" s="77">
        <v>51.6</v>
      </c>
      <c r="J396" s="77">
        <v>82.68</v>
      </c>
      <c r="K396" s="85">
        <v>1</v>
      </c>
      <c r="L396" s="43" t="s">
        <v>20</v>
      </c>
      <c r="M396" s="30"/>
      <c r="N396" s="54">
        <v>1</v>
      </c>
    </row>
    <row r="397" s="1" customFormat="1" ht="18" customHeight="1" spans="1:14">
      <c r="A397" s="43"/>
      <c r="B397" s="43"/>
      <c r="C397" s="12"/>
      <c r="D397" s="12" t="s">
        <v>989</v>
      </c>
      <c r="E397" s="12" t="s">
        <v>499</v>
      </c>
      <c r="F397" s="14">
        <v>70.1</v>
      </c>
      <c r="G397" s="77">
        <v>28.04</v>
      </c>
      <c r="H397" s="53">
        <v>84.6</v>
      </c>
      <c r="I397" s="77">
        <v>50.76</v>
      </c>
      <c r="J397" s="77">
        <v>78.8</v>
      </c>
      <c r="K397" s="85">
        <v>2</v>
      </c>
      <c r="L397" s="43" t="s">
        <v>27</v>
      </c>
      <c r="M397" s="30"/>
      <c r="N397" s="54"/>
    </row>
    <row r="398" s="1" customFormat="1" ht="18" customHeight="1" spans="1:14">
      <c r="A398" s="43"/>
      <c r="B398" s="43"/>
      <c r="C398" s="12"/>
      <c r="D398" s="12" t="s">
        <v>990</v>
      </c>
      <c r="E398" s="12" t="s">
        <v>991</v>
      </c>
      <c r="F398" s="14">
        <v>67.8</v>
      </c>
      <c r="G398" s="77">
        <v>27.12</v>
      </c>
      <c r="H398" s="53">
        <v>75</v>
      </c>
      <c r="I398" s="77">
        <v>45</v>
      </c>
      <c r="J398" s="77">
        <v>72.12</v>
      </c>
      <c r="K398" s="85">
        <v>3</v>
      </c>
      <c r="L398" s="43" t="s">
        <v>27</v>
      </c>
      <c r="M398" s="30"/>
      <c r="N398" s="54"/>
    </row>
    <row r="399" s="1" customFormat="1" ht="18" customHeight="1" spans="1:14">
      <c r="A399" s="43" t="s">
        <v>977</v>
      </c>
      <c r="B399" s="43" t="s">
        <v>992</v>
      </c>
      <c r="C399" s="12">
        <v>12100107</v>
      </c>
      <c r="D399" s="12" t="s">
        <v>993</v>
      </c>
      <c r="E399" s="12" t="s">
        <v>994</v>
      </c>
      <c r="F399" s="14">
        <v>74.4</v>
      </c>
      <c r="G399" s="77">
        <v>29.76</v>
      </c>
      <c r="H399" s="53">
        <v>81.6</v>
      </c>
      <c r="I399" s="77">
        <v>48.96</v>
      </c>
      <c r="J399" s="77">
        <v>78.72</v>
      </c>
      <c r="K399" s="85">
        <v>1</v>
      </c>
      <c r="L399" s="43" t="s">
        <v>20</v>
      </c>
      <c r="M399" s="30"/>
      <c r="N399" s="54">
        <v>1</v>
      </c>
    </row>
    <row r="400" s="1" customFormat="1" ht="18" customHeight="1" spans="1:14">
      <c r="A400" s="43"/>
      <c r="B400" s="43"/>
      <c r="C400" s="12"/>
      <c r="D400" s="12" t="s">
        <v>995</v>
      </c>
      <c r="E400" s="12" t="s">
        <v>996</v>
      </c>
      <c r="F400" s="14">
        <v>72.7</v>
      </c>
      <c r="G400" s="77">
        <v>29.08</v>
      </c>
      <c r="H400" s="53">
        <v>80.4</v>
      </c>
      <c r="I400" s="77">
        <v>48.24</v>
      </c>
      <c r="J400" s="77">
        <v>77.32</v>
      </c>
      <c r="K400" s="85">
        <v>2</v>
      </c>
      <c r="L400" s="43" t="s">
        <v>27</v>
      </c>
      <c r="M400" s="30"/>
      <c r="N400" s="54"/>
    </row>
    <row r="401" s="1" customFormat="1" ht="18" customHeight="1" spans="1:14">
      <c r="A401" s="43"/>
      <c r="B401" s="43"/>
      <c r="C401" s="12"/>
      <c r="D401" s="12" t="s">
        <v>997</v>
      </c>
      <c r="E401" s="12" t="s">
        <v>998</v>
      </c>
      <c r="F401" s="14">
        <v>72.6</v>
      </c>
      <c r="G401" s="77">
        <v>29.04</v>
      </c>
      <c r="H401" s="53">
        <v>79.7</v>
      </c>
      <c r="I401" s="77">
        <v>47.82</v>
      </c>
      <c r="J401" s="77">
        <v>76.86</v>
      </c>
      <c r="K401" s="85">
        <v>3</v>
      </c>
      <c r="L401" s="43" t="s">
        <v>27</v>
      </c>
      <c r="M401" s="30"/>
      <c r="N401" s="54"/>
    </row>
    <row r="402" s="1" customFormat="1" ht="18" customHeight="1" spans="1:14">
      <c r="A402" s="43" t="s">
        <v>977</v>
      </c>
      <c r="B402" s="43" t="s">
        <v>999</v>
      </c>
      <c r="C402" s="12">
        <v>12100108</v>
      </c>
      <c r="D402" s="12" t="s">
        <v>1000</v>
      </c>
      <c r="E402" s="12" t="s">
        <v>1001</v>
      </c>
      <c r="F402" s="14">
        <v>72</v>
      </c>
      <c r="G402" s="100">
        <v>28.8</v>
      </c>
      <c r="H402" s="53">
        <v>84.2</v>
      </c>
      <c r="I402" s="100">
        <v>50.52</v>
      </c>
      <c r="J402" s="100">
        <v>79.32</v>
      </c>
      <c r="K402" s="111">
        <v>1</v>
      </c>
      <c r="L402" s="12" t="s">
        <v>20</v>
      </c>
      <c r="M402" s="30"/>
      <c r="N402" s="54">
        <v>1</v>
      </c>
    </row>
    <row r="403" s="1" customFormat="1" ht="18" customHeight="1" spans="1:14">
      <c r="A403" s="43"/>
      <c r="B403" s="43"/>
      <c r="C403" s="12"/>
      <c r="D403" s="12" t="s">
        <v>1002</v>
      </c>
      <c r="E403" s="12" t="s">
        <v>1003</v>
      </c>
      <c r="F403" s="14">
        <v>71.9</v>
      </c>
      <c r="G403" s="100">
        <v>28.76</v>
      </c>
      <c r="H403" s="53">
        <v>79</v>
      </c>
      <c r="I403" s="100">
        <v>47.4</v>
      </c>
      <c r="J403" s="100">
        <v>76.16</v>
      </c>
      <c r="K403" s="111">
        <v>2</v>
      </c>
      <c r="L403" s="12" t="s">
        <v>27</v>
      </c>
      <c r="M403" s="30"/>
      <c r="N403" s="54"/>
    </row>
    <row r="404" s="1" customFormat="1" ht="18" customHeight="1" spans="1:14">
      <c r="A404" s="43"/>
      <c r="B404" s="43"/>
      <c r="C404" s="12"/>
      <c r="D404" s="12" t="s">
        <v>1004</v>
      </c>
      <c r="E404" s="12" t="s">
        <v>1005</v>
      </c>
      <c r="F404" s="14">
        <v>74</v>
      </c>
      <c r="G404" s="77">
        <v>29.6</v>
      </c>
      <c r="H404" s="14">
        <v>77.4</v>
      </c>
      <c r="I404" s="77">
        <v>46.44</v>
      </c>
      <c r="J404" s="77">
        <v>76.04</v>
      </c>
      <c r="K404" s="85">
        <v>3</v>
      </c>
      <c r="L404" s="43" t="s">
        <v>27</v>
      </c>
      <c r="M404" s="30"/>
      <c r="N404" s="54"/>
    </row>
    <row r="405" s="1" customFormat="1" ht="18" customHeight="1" spans="1:14">
      <c r="A405" s="41" t="s">
        <v>1006</v>
      </c>
      <c r="B405" s="41" t="s">
        <v>1007</v>
      </c>
      <c r="C405" s="41" t="s">
        <v>1008</v>
      </c>
      <c r="D405" s="41" t="s">
        <v>1009</v>
      </c>
      <c r="E405" s="41" t="s">
        <v>1010</v>
      </c>
      <c r="F405" s="101">
        <v>61.6</v>
      </c>
      <c r="G405" s="101">
        <f t="shared" ref="G405:G437" si="27">F405*0.4</f>
        <v>24.64</v>
      </c>
      <c r="H405" s="101">
        <v>73.33</v>
      </c>
      <c r="I405" s="101">
        <f t="shared" ref="I405:I410" si="28">H405*0.6</f>
        <v>43.998</v>
      </c>
      <c r="J405" s="101">
        <f t="shared" ref="J405:J410" si="29">G405+I405</f>
        <v>68.638</v>
      </c>
      <c r="K405" s="112">
        <v>1</v>
      </c>
      <c r="L405" s="41" t="s">
        <v>20</v>
      </c>
      <c r="M405" s="42"/>
      <c r="N405" s="113">
        <v>2</v>
      </c>
    </row>
    <row r="406" s="1" customFormat="1" ht="18" customHeight="1" spans="1:14">
      <c r="A406" s="41"/>
      <c r="B406" s="41"/>
      <c r="C406" s="41"/>
      <c r="D406" s="41" t="s">
        <v>1011</v>
      </c>
      <c r="E406" s="41" t="s">
        <v>1012</v>
      </c>
      <c r="F406" s="101">
        <v>53.8</v>
      </c>
      <c r="G406" s="101">
        <f t="shared" si="27"/>
        <v>21.52</v>
      </c>
      <c r="H406" s="101">
        <v>75.66</v>
      </c>
      <c r="I406" s="101">
        <f t="shared" si="28"/>
        <v>45.396</v>
      </c>
      <c r="J406" s="101">
        <f t="shared" si="29"/>
        <v>66.916</v>
      </c>
      <c r="K406" s="112">
        <v>2</v>
      </c>
      <c r="L406" s="41" t="s">
        <v>20</v>
      </c>
      <c r="M406" s="42"/>
      <c r="N406" s="114"/>
    </row>
    <row r="407" s="1" customFormat="1" ht="18" customHeight="1" spans="1:14">
      <c r="A407" s="41" t="s">
        <v>1006</v>
      </c>
      <c r="B407" s="41" t="s">
        <v>1013</v>
      </c>
      <c r="C407" s="41" t="s">
        <v>1014</v>
      </c>
      <c r="D407" s="41" t="s">
        <v>1015</v>
      </c>
      <c r="E407" s="41" t="s">
        <v>1016</v>
      </c>
      <c r="F407" s="101">
        <v>46.5</v>
      </c>
      <c r="G407" s="101">
        <f t="shared" si="27"/>
        <v>18.6</v>
      </c>
      <c r="H407" s="101">
        <v>70.33</v>
      </c>
      <c r="I407" s="101">
        <f t="shared" si="28"/>
        <v>42.198</v>
      </c>
      <c r="J407" s="101">
        <f t="shared" si="29"/>
        <v>60.798</v>
      </c>
      <c r="K407" s="112">
        <v>1</v>
      </c>
      <c r="L407" s="41" t="s">
        <v>20</v>
      </c>
      <c r="M407" s="42"/>
      <c r="N407" s="115">
        <v>1</v>
      </c>
    </row>
    <row r="408" s="1" customFormat="1" ht="18" customHeight="1" spans="1:14">
      <c r="A408" s="41" t="s">
        <v>1006</v>
      </c>
      <c r="B408" s="41" t="s">
        <v>1017</v>
      </c>
      <c r="C408" s="41" t="s">
        <v>1018</v>
      </c>
      <c r="D408" s="41" t="s">
        <v>1019</v>
      </c>
      <c r="E408" s="41" t="s">
        <v>1020</v>
      </c>
      <c r="F408" s="101">
        <v>77.1</v>
      </c>
      <c r="G408" s="101">
        <f t="shared" si="27"/>
        <v>30.84</v>
      </c>
      <c r="H408" s="101">
        <v>83.66</v>
      </c>
      <c r="I408" s="101">
        <f t="shared" si="28"/>
        <v>50.196</v>
      </c>
      <c r="J408" s="101">
        <f t="shared" si="29"/>
        <v>81.036</v>
      </c>
      <c r="K408" s="112">
        <v>1</v>
      </c>
      <c r="L408" s="41" t="s">
        <v>20</v>
      </c>
      <c r="M408" s="42"/>
      <c r="N408" s="115">
        <v>2</v>
      </c>
    </row>
    <row r="409" s="1" customFormat="1" ht="18" customHeight="1" spans="1:14">
      <c r="A409" s="41"/>
      <c r="B409" s="41"/>
      <c r="C409" s="41"/>
      <c r="D409" s="41" t="s">
        <v>1021</v>
      </c>
      <c r="E409" s="41" t="s">
        <v>1022</v>
      </c>
      <c r="F409" s="101">
        <v>64.6</v>
      </c>
      <c r="G409" s="101">
        <f t="shared" si="27"/>
        <v>25.84</v>
      </c>
      <c r="H409" s="101">
        <v>75</v>
      </c>
      <c r="I409" s="101">
        <f t="shared" si="28"/>
        <v>45</v>
      </c>
      <c r="J409" s="101">
        <f t="shared" si="29"/>
        <v>70.84</v>
      </c>
      <c r="K409" s="112">
        <v>2</v>
      </c>
      <c r="L409" s="41" t="s">
        <v>20</v>
      </c>
      <c r="M409" s="42"/>
      <c r="N409" s="115"/>
    </row>
    <row r="410" s="1" customFormat="1" ht="18" customHeight="1" spans="1:14">
      <c r="A410" s="41"/>
      <c r="B410" s="41"/>
      <c r="C410" s="41"/>
      <c r="D410" s="41" t="s">
        <v>1023</v>
      </c>
      <c r="E410" s="41" t="s">
        <v>1024</v>
      </c>
      <c r="F410" s="101">
        <v>57.5</v>
      </c>
      <c r="G410" s="101">
        <f t="shared" si="27"/>
        <v>23</v>
      </c>
      <c r="H410" s="101">
        <v>69.33</v>
      </c>
      <c r="I410" s="101">
        <f t="shared" si="28"/>
        <v>41.598</v>
      </c>
      <c r="J410" s="101">
        <f t="shared" si="29"/>
        <v>64.598</v>
      </c>
      <c r="K410" s="112">
        <v>3</v>
      </c>
      <c r="L410" s="41" t="s">
        <v>27</v>
      </c>
      <c r="M410" s="42"/>
      <c r="N410" s="115"/>
    </row>
    <row r="411" s="1" customFormat="1" ht="18" customHeight="1" spans="1:14">
      <c r="A411" s="41"/>
      <c r="B411" s="41"/>
      <c r="C411" s="41"/>
      <c r="D411" s="41" t="s">
        <v>1025</v>
      </c>
      <c r="E411" s="41" t="s">
        <v>1026</v>
      </c>
      <c r="F411" s="101">
        <v>61.3</v>
      </c>
      <c r="G411" s="101">
        <f t="shared" si="27"/>
        <v>24.52</v>
      </c>
      <c r="H411" s="102" t="s">
        <v>122</v>
      </c>
      <c r="I411" s="102" t="s">
        <v>122</v>
      </c>
      <c r="J411" s="102" t="s">
        <v>122</v>
      </c>
      <c r="K411" s="116" t="s">
        <v>122</v>
      </c>
      <c r="L411" s="41" t="s">
        <v>27</v>
      </c>
      <c r="M411" s="30" t="s">
        <v>134</v>
      </c>
      <c r="N411" s="115"/>
    </row>
    <row r="412" s="1" customFormat="1" ht="18" customHeight="1" spans="1:14">
      <c r="A412" s="41" t="s">
        <v>1006</v>
      </c>
      <c r="B412" s="41" t="s">
        <v>1027</v>
      </c>
      <c r="C412" s="41" t="s">
        <v>1028</v>
      </c>
      <c r="D412" s="41" t="s">
        <v>1029</v>
      </c>
      <c r="E412" s="41" t="s">
        <v>1030</v>
      </c>
      <c r="F412" s="101">
        <v>75.7</v>
      </c>
      <c r="G412" s="101">
        <f t="shared" si="27"/>
        <v>30.28</v>
      </c>
      <c r="H412" s="101">
        <v>68.66</v>
      </c>
      <c r="I412" s="101">
        <f t="shared" ref="I412:I419" si="30">H412*0.6</f>
        <v>41.196</v>
      </c>
      <c r="J412" s="101">
        <f t="shared" ref="J412:J419" si="31">G412+I412</f>
        <v>71.476</v>
      </c>
      <c r="K412" s="112">
        <v>1</v>
      </c>
      <c r="L412" s="41" t="s">
        <v>20</v>
      </c>
      <c r="M412" s="42"/>
      <c r="N412" s="115">
        <v>1</v>
      </c>
    </row>
    <row r="413" s="1" customFormat="1" ht="18" customHeight="1" spans="1:14">
      <c r="A413" s="41"/>
      <c r="B413" s="41"/>
      <c r="C413" s="41"/>
      <c r="D413" s="41" t="s">
        <v>1031</v>
      </c>
      <c r="E413" s="41" t="s">
        <v>1032</v>
      </c>
      <c r="F413" s="101">
        <v>56.1</v>
      </c>
      <c r="G413" s="101">
        <f t="shared" si="27"/>
        <v>22.44</v>
      </c>
      <c r="H413" s="101">
        <v>81.33</v>
      </c>
      <c r="I413" s="101">
        <f t="shared" si="30"/>
        <v>48.798</v>
      </c>
      <c r="J413" s="101">
        <f t="shared" si="31"/>
        <v>71.238</v>
      </c>
      <c r="K413" s="112">
        <v>2</v>
      </c>
      <c r="L413" s="41" t="s">
        <v>27</v>
      </c>
      <c r="M413" s="42"/>
      <c r="N413" s="115"/>
    </row>
    <row r="414" s="1" customFormat="1" ht="18" customHeight="1" spans="1:14">
      <c r="A414" s="41"/>
      <c r="B414" s="41"/>
      <c r="C414" s="41"/>
      <c r="D414" s="41" t="s">
        <v>1033</v>
      </c>
      <c r="E414" s="41" t="s">
        <v>1034</v>
      </c>
      <c r="F414" s="101">
        <v>61.3</v>
      </c>
      <c r="G414" s="101">
        <f t="shared" si="27"/>
        <v>24.52</v>
      </c>
      <c r="H414" s="101">
        <v>73.66</v>
      </c>
      <c r="I414" s="101">
        <f t="shared" si="30"/>
        <v>44.196</v>
      </c>
      <c r="J414" s="101">
        <f t="shared" si="31"/>
        <v>68.716</v>
      </c>
      <c r="K414" s="112">
        <v>3</v>
      </c>
      <c r="L414" s="41" t="s">
        <v>27</v>
      </c>
      <c r="M414" s="42"/>
      <c r="N414" s="115"/>
    </row>
    <row r="415" s="1" customFormat="1" ht="18" customHeight="1" spans="1:14">
      <c r="A415" s="41" t="s">
        <v>1006</v>
      </c>
      <c r="B415" s="41" t="s">
        <v>1035</v>
      </c>
      <c r="C415" s="41" t="s">
        <v>1036</v>
      </c>
      <c r="D415" s="41" t="s">
        <v>1037</v>
      </c>
      <c r="E415" s="41" t="s">
        <v>1038</v>
      </c>
      <c r="F415" s="101">
        <v>70.8</v>
      </c>
      <c r="G415" s="101">
        <f t="shared" si="27"/>
        <v>28.32</v>
      </c>
      <c r="H415" s="101">
        <v>75.66</v>
      </c>
      <c r="I415" s="101">
        <f t="shared" si="30"/>
        <v>45.396</v>
      </c>
      <c r="J415" s="101">
        <f t="shared" si="31"/>
        <v>73.716</v>
      </c>
      <c r="K415" s="112">
        <v>1</v>
      </c>
      <c r="L415" s="41" t="s">
        <v>20</v>
      </c>
      <c r="M415" s="42"/>
      <c r="N415" s="115">
        <v>1</v>
      </c>
    </row>
    <row r="416" s="1" customFormat="1" ht="18" customHeight="1" spans="1:14">
      <c r="A416" s="41"/>
      <c r="B416" s="41"/>
      <c r="C416" s="41"/>
      <c r="D416" s="41" t="s">
        <v>1039</v>
      </c>
      <c r="E416" s="41" t="s">
        <v>1040</v>
      </c>
      <c r="F416" s="101">
        <v>74.3</v>
      </c>
      <c r="G416" s="101">
        <f t="shared" si="27"/>
        <v>29.72</v>
      </c>
      <c r="H416" s="101">
        <v>70.66</v>
      </c>
      <c r="I416" s="101">
        <f t="shared" si="30"/>
        <v>42.396</v>
      </c>
      <c r="J416" s="101">
        <f t="shared" si="31"/>
        <v>72.116</v>
      </c>
      <c r="K416" s="112">
        <v>2</v>
      </c>
      <c r="L416" s="41" t="s">
        <v>27</v>
      </c>
      <c r="M416" s="42"/>
      <c r="N416" s="115"/>
    </row>
    <row r="417" s="1" customFormat="1" ht="18" customHeight="1" spans="1:14">
      <c r="A417" s="41"/>
      <c r="B417" s="41"/>
      <c r="C417" s="41"/>
      <c r="D417" s="41" t="s">
        <v>1041</v>
      </c>
      <c r="E417" s="41" t="s">
        <v>1042</v>
      </c>
      <c r="F417" s="101">
        <v>72.2</v>
      </c>
      <c r="G417" s="101">
        <f t="shared" si="27"/>
        <v>28.88</v>
      </c>
      <c r="H417" s="101">
        <v>70.66</v>
      </c>
      <c r="I417" s="101">
        <f t="shared" si="30"/>
        <v>42.396</v>
      </c>
      <c r="J417" s="101">
        <f t="shared" si="31"/>
        <v>71.276</v>
      </c>
      <c r="K417" s="112">
        <v>3</v>
      </c>
      <c r="L417" s="41" t="s">
        <v>27</v>
      </c>
      <c r="M417" s="42"/>
      <c r="N417" s="115"/>
    </row>
    <row r="418" s="1" customFormat="1" ht="18" customHeight="1" spans="1:14">
      <c r="A418" s="43" t="s">
        <v>1043</v>
      </c>
      <c r="B418" s="99" t="s">
        <v>1044</v>
      </c>
      <c r="C418" s="12">
        <v>12120114</v>
      </c>
      <c r="D418" s="96" t="s">
        <v>1045</v>
      </c>
      <c r="E418" s="12" t="s">
        <v>1046</v>
      </c>
      <c r="F418" s="14">
        <v>81.1</v>
      </c>
      <c r="G418" s="77">
        <f t="shared" si="27"/>
        <v>32.44</v>
      </c>
      <c r="H418" s="77">
        <v>81.4</v>
      </c>
      <c r="I418" s="77">
        <f t="shared" si="30"/>
        <v>48.84</v>
      </c>
      <c r="J418" s="77">
        <f t="shared" si="31"/>
        <v>81.28</v>
      </c>
      <c r="K418" s="85">
        <v>1</v>
      </c>
      <c r="L418" s="43" t="s">
        <v>20</v>
      </c>
      <c r="M418" s="30"/>
      <c r="N418" s="54">
        <v>1</v>
      </c>
    </row>
    <row r="419" s="1" customFormat="1" ht="18" customHeight="1" spans="1:14">
      <c r="A419" s="43"/>
      <c r="B419" s="43"/>
      <c r="C419" s="12"/>
      <c r="D419" s="96" t="s">
        <v>1047</v>
      </c>
      <c r="E419" s="12" t="s">
        <v>1048</v>
      </c>
      <c r="F419" s="14">
        <v>74.9</v>
      </c>
      <c r="G419" s="77">
        <f t="shared" si="27"/>
        <v>29.96</v>
      </c>
      <c r="H419" s="77">
        <v>80</v>
      </c>
      <c r="I419" s="77">
        <f t="shared" si="30"/>
        <v>48</v>
      </c>
      <c r="J419" s="77">
        <f t="shared" si="31"/>
        <v>77.96</v>
      </c>
      <c r="K419" s="85">
        <v>2</v>
      </c>
      <c r="L419" s="30" t="s">
        <v>27</v>
      </c>
      <c r="M419" s="30"/>
      <c r="N419" s="54"/>
    </row>
    <row r="420" s="1" customFormat="1" ht="18" customHeight="1" spans="1:14">
      <c r="A420" s="43"/>
      <c r="B420" s="43"/>
      <c r="C420" s="12"/>
      <c r="D420" s="96" t="s">
        <v>1049</v>
      </c>
      <c r="E420" s="12" t="s">
        <v>1050</v>
      </c>
      <c r="F420" s="14">
        <v>75.8</v>
      </c>
      <c r="G420" s="77">
        <f t="shared" si="27"/>
        <v>30.32</v>
      </c>
      <c r="H420" s="102" t="s">
        <v>122</v>
      </c>
      <c r="I420" s="102" t="s">
        <v>122</v>
      </c>
      <c r="J420" s="102" t="s">
        <v>122</v>
      </c>
      <c r="K420" s="116" t="s">
        <v>122</v>
      </c>
      <c r="L420" s="30" t="s">
        <v>27</v>
      </c>
      <c r="M420" s="30" t="s">
        <v>134</v>
      </c>
      <c r="N420" s="54"/>
    </row>
    <row r="421" s="1" customFormat="1" ht="18" customHeight="1" spans="1:14">
      <c r="A421" s="43" t="s">
        <v>1043</v>
      </c>
      <c r="B421" s="43" t="s">
        <v>1051</v>
      </c>
      <c r="C421" s="12">
        <v>12120115</v>
      </c>
      <c r="D421" s="96" t="s">
        <v>1052</v>
      </c>
      <c r="E421" s="12" t="s">
        <v>1053</v>
      </c>
      <c r="F421" s="77">
        <v>72.3</v>
      </c>
      <c r="G421" s="77">
        <f t="shared" si="27"/>
        <v>28.92</v>
      </c>
      <c r="H421" s="77">
        <v>84.8</v>
      </c>
      <c r="I421" s="77">
        <f t="shared" ref="I421:I432" si="32">H421*0.6</f>
        <v>50.88</v>
      </c>
      <c r="J421" s="77">
        <f t="shared" ref="J421:J437" si="33">G421+I421</f>
        <v>79.8</v>
      </c>
      <c r="K421" s="85">
        <v>1</v>
      </c>
      <c r="L421" s="43" t="s">
        <v>20</v>
      </c>
      <c r="M421" s="30"/>
      <c r="N421" s="54">
        <v>1</v>
      </c>
    </row>
    <row r="422" s="1" customFormat="1" ht="18" customHeight="1" spans="1:14">
      <c r="A422" s="43"/>
      <c r="B422" s="43"/>
      <c r="C422" s="12"/>
      <c r="D422" s="96" t="s">
        <v>1054</v>
      </c>
      <c r="E422" s="12" t="s">
        <v>1055</v>
      </c>
      <c r="F422" s="77">
        <v>70.8</v>
      </c>
      <c r="G422" s="77">
        <f t="shared" si="27"/>
        <v>28.32</v>
      </c>
      <c r="H422" s="77">
        <v>84.2</v>
      </c>
      <c r="I422" s="77">
        <f t="shared" si="32"/>
        <v>50.52</v>
      </c>
      <c r="J422" s="77">
        <f t="shared" si="33"/>
        <v>78.84</v>
      </c>
      <c r="K422" s="85">
        <v>2</v>
      </c>
      <c r="L422" s="30" t="s">
        <v>27</v>
      </c>
      <c r="M422" s="30"/>
      <c r="N422" s="54"/>
    </row>
    <row r="423" s="1" customFormat="1" ht="18" customHeight="1" spans="1:14">
      <c r="A423" s="43"/>
      <c r="B423" s="43"/>
      <c r="C423" s="12"/>
      <c r="D423" s="96" t="s">
        <v>1056</v>
      </c>
      <c r="E423" s="12" t="s">
        <v>1057</v>
      </c>
      <c r="F423" s="77">
        <v>70.2</v>
      </c>
      <c r="G423" s="77">
        <f t="shared" si="27"/>
        <v>28.08</v>
      </c>
      <c r="H423" s="77">
        <v>82.2</v>
      </c>
      <c r="I423" s="77">
        <f t="shared" si="32"/>
        <v>49.32</v>
      </c>
      <c r="J423" s="77">
        <f t="shared" si="33"/>
        <v>77.4</v>
      </c>
      <c r="K423" s="85">
        <v>3</v>
      </c>
      <c r="L423" s="30" t="s">
        <v>27</v>
      </c>
      <c r="M423" s="30"/>
      <c r="N423" s="54"/>
    </row>
    <row r="424" s="1" customFormat="1" ht="18" customHeight="1" spans="1:14">
      <c r="A424" s="43" t="s">
        <v>1043</v>
      </c>
      <c r="B424" s="99" t="s">
        <v>1058</v>
      </c>
      <c r="C424" s="12">
        <v>12120116</v>
      </c>
      <c r="D424" s="96" t="s">
        <v>1059</v>
      </c>
      <c r="E424" s="12" t="s">
        <v>1060</v>
      </c>
      <c r="F424" s="14">
        <v>76</v>
      </c>
      <c r="G424" s="77">
        <f t="shared" si="27"/>
        <v>30.4</v>
      </c>
      <c r="H424" s="77">
        <v>79.6</v>
      </c>
      <c r="I424" s="77">
        <f t="shared" si="32"/>
        <v>47.76</v>
      </c>
      <c r="J424" s="77">
        <f t="shared" si="33"/>
        <v>78.16</v>
      </c>
      <c r="K424" s="85">
        <v>1</v>
      </c>
      <c r="L424" s="43" t="s">
        <v>20</v>
      </c>
      <c r="M424" s="30"/>
      <c r="N424" s="54">
        <v>1</v>
      </c>
    </row>
    <row r="425" s="1" customFormat="1" ht="18" customHeight="1" spans="1:14">
      <c r="A425" s="43"/>
      <c r="B425" s="43"/>
      <c r="C425" s="12"/>
      <c r="D425" s="96" t="s">
        <v>1061</v>
      </c>
      <c r="E425" s="12" t="s">
        <v>1062</v>
      </c>
      <c r="F425" s="14">
        <v>74.1</v>
      </c>
      <c r="G425" s="77">
        <f t="shared" si="27"/>
        <v>29.64</v>
      </c>
      <c r="H425" s="77">
        <v>79</v>
      </c>
      <c r="I425" s="77">
        <f t="shared" si="32"/>
        <v>47.4</v>
      </c>
      <c r="J425" s="77">
        <f t="shared" si="33"/>
        <v>77.04</v>
      </c>
      <c r="K425" s="85">
        <v>2</v>
      </c>
      <c r="L425" s="30" t="s">
        <v>27</v>
      </c>
      <c r="M425" s="30"/>
      <c r="N425" s="54"/>
    </row>
    <row r="426" s="1" customFormat="1" ht="18" customHeight="1" spans="1:14">
      <c r="A426" s="43"/>
      <c r="B426" s="43"/>
      <c r="C426" s="12"/>
      <c r="D426" s="96" t="s">
        <v>1063</v>
      </c>
      <c r="E426" s="12" t="s">
        <v>1064</v>
      </c>
      <c r="F426" s="14">
        <v>69.9</v>
      </c>
      <c r="G426" s="77">
        <f t="shared" si="27"/>
        <v>27.96</v>
      </c>
      <c r="H426" s="77">
        <v>78</v>
      </c>
      <c r="I426" s="77">
        <f t="shared" si="32"/>
        <v>46.8</v>
      </c>
      <c r="J426" s="77">
        <f t="shared" si="33"/>
        <v>74.76</v>
      </c>
      <c r="K426" s="85">
        <v>3</v>
      </c>
      <c r="L426" s="30" t="s">
        <v>27</v>
      </c>
      <c r="M426" s="30"/>
      <c r="N426" s="54"/>
    </row>
    <row r="427" s="1" customFormat="1" ht="18" customHeight="1" spans="1:14">
      <c r="A427" s="43" t="s">
        <v>1043</v>
      </c>
      <c r="B427" s="43" t="s">
        <v>1065</v>
      </c>
      <c r="C427" s="12">
        <v>12120117</v>
      </c>
      <c r="D427" s="96" t="s">
        <v>1066</v>
      </c>
      <c r="E427" s="12" t="s">
        <v>1067</v>
      </c>
      <c r="F427" s="77">
        <v>68.4</v>
      </c>
      <c r="G427" s="77">
        <f t="shared" si="27"/>
        <v>27.36</v>
      </c>
      <c r="H427" s="77">
        <v>85.8</v>
      </c>
      <c r="I427" s="77">
        <f t="shared" si="32"/>
        <v>51.48</v>
      </c>
      <c r="J427" s="77">
        <f t="shared" si="33"/>
        <v>78.84</v>
      </c>
      <c r="K427" s="85">
        <v>1</v>
      </c>
      <c r="L427" s="43" t="s">
        <v>20</v>
      </c>
      <c r="M427" s="30"/>
      <c r="N427" s="54">
        <v>1</v>
      </c>
    </row>
    <row r="428" s="1" customFormat="1" ht="18" customHeight="1" spans="1:14">
      <c r="A428" s="43"/>
      <c r="B428" s="43"/>
      <c r="C428" s="12"/>
      <c r="D428" s="96" t="s">
        <v>1068</v>
      </c>
      <c r="E428" s="12" t="s">
        <v>1069</v>
      </c>
      <c r="F428" s="77">
        <v>64.8</v>
      </c>
      <c r="G428" s="77">
        <f t="shared" si="27"/>
        <v>25.92</v>
      </c>
      <c r="H428" s="77">
        <v>84.6</v>
      </c>
      <c r="I428" s="77">
        <f t="shared" si="32"/>
        <v>50.76</v>
      </c>
      <c r="J428" s="77">
        <f t="shared" si="33"/>
        <v>76.68</v>
      </c>
      <c r="K428" s="85">
        <v>2</v>
      </c>
      <c r="L428" s="30" t="s">
        <v>27</v>
      </c>
      <c r="M428" s="30"/>
      <c r="N428" s="54"/>
    </row>
    <row r="429" s="1" customFormat="1" ht="18" customHeight="1" spans="1:14">
      <c r="A429" s="43"/>
      <c r="B429" s="43"/>
      <c r="C429" s="12"/>
      <c r="D429" s="96" t="s">
        <v>1070</v>
      </c>
      <c r="E429" s="12" t="s">
        <v>1071</v>
      </c>
      <c r="F429" s="77">
        <v>65.9</v>
      </c>
      <c r="G429" s="77">
        <f t="shared" si="27"/>
        <v>26.36</v>
      </c>
      <c r="H429" s="77">
        <v>81.2</v>
      </c>
      <c r="I429" s="77">
        <f t="shared" si="32"/>
        <v>48.72</v>
      </c>
      <c r="J429" s="77">
        <f t="shared" si="33"/>
        <v>75.08</v>
      </c>
      <c r="K429" s="85">
        <v>3</v>
      </c>
      <c r="L429" s="30" t="s">
        <v>27</v>
      </c>
      <c r="M429" s="30"/>
      <c r="N429" s="54"/>
    </row>
    <row r="430" s="1" customFormat="1" ht="18" customHeight="1" spans="1:14">
      <c r="A430" s="43" t="s">
        <v>1043</v>
      </c>
      <c r="B430" s="43" t="s">
        <v>1072</v>
      </c>
      <c r="C430" s="12">
        <v>12120118</v>
      </c>
      <c r="D430" s="96" t="s">
        <v>1073</v>
      </c>
      <c r="E430" s="12" t="s">
        <v>1074</v>
      </c>
      <c r="F430" s="77">
        <v>75.7</v>
      </c>
      <c r="G430" s="77">
        <f t="shared" si="27"/>
        <v>30.28</v>
      </c>
      <c r="H430" s="77">
        <v>85.4</v>
      </c>
      <c r="I430" s="77">
        <f t="shared" si="32"/>
        <v>51.24</v>
      </c>
      <c r="J430" s="77">
        <f t="shared" si="33"/>
        <v>81.52</v>
      </c>
      <c r="K430" s="85">
        <v>1</v>
      </c>
      <c r="L430" s="43" t="s">
        <v>20</v>
      </c>
      <c r="M430" s="30"/>
      <c r="N430" s="54">
        <v>1</v>
      </c>
    </row>
    <row r="431" s="1" customFormat="1" ht="18" customHeight="1" spans="1:14">
      <c r="A431" s="43"/>
      <c r="B431" s="43"/>
      <c r="C431" s="12"/>
      <c r="D431" s="96" t="s">
        <v>1075</v>
      </c>
      <c r="E431" s="12" t="s">
        <v>1076</v>
      </c>
      <c r="F431" s="77">
        <v>74.2</v>
      </c>
      <c r="G431" s="77">
        <f t="shared" si="27"/>
        <v>29.68</v>
      </c>
      <c r="H431" s="77">
        <v>84.4</v>
      </c>
      <c r="I431" s="77">
        <f t="shared" si="32"/>
        <v>50.64</v>
      </c>
      <c r="J431" s="77">
        <f t="shared" si="33"/>
        <v>80.32</v>
      </c>
      <c r="K431" s="85">
        <v>2</v>
      </c>
      <c r="L431" s="30" t="s">
        <v>27</v>
      </c>
      <c r="M431" s="30"/>
      <c r="N431" s="54"/>
    </row>
    <row r="432" s="1" customFormat="1" ht="18" customHeight="1" spans="1:14">
      <c r="A432" s="43"/>
      <c r="B432" s="43"/>
      <c r="C432" s="12"/>
      <c r="D432" s="96" t="s">
        <v>1077</v>
      </c>
      <c r="E432" s="12" t="s">
        <v>1078</v>
      </c>
      <c r="F432" s="77">
        <v>75.5</v>
      </c>
      <c r="G432" s="77">
        <f t="shared" si="27"/>
        <v>30.2</v>
      </c>
      <c r="H432" s="77">
        <v>79.2</v>
      </c>
      <c r="I432" s="77">
        <f t="shared" si="32"/>
        <v>47.52</v>
      </c>
      <c r="J432" s="77">
        <f t="shared" si="33"/>
        <v>77.72</v>
      </c>
      <c r="K432" s="85">
        <v>3</v>
      </c>
      <c r="L432" s="30" t="s">
        <v>27</v>
      </c>
      <c r="M432" s="30"/>
      <c r="N432" s="54"/>
    </row>
    <row r="433" s="1" customFormat="1" ht="18" customHeight="1" spans="1:14">
      <c r="A433" s="103" t="s">
        <v>1079</v>
      </c>
      <c r="B433" s="30" t="s">
        <v>1080</v>
      </c>
      <c r="C433" s="30">
        <v>12130119</v>
      </c>
      <c r="D433" s="124" t="s">
        <v>1081</v>
      </c>
      <c r="E433" s="30" t="s">
        <v>1082</v>
      </c>
      <c r="F433" s="15">
        <v>58</v>
      </c>
      <c r="G433" s="15">
        <f t="shared" si="27"/>
        <v>23.2</v>
      </c>
      <c r="H433" s="15">
        <v>47.67</v>
      </c>
      <c r="I433" s="15">
        <f>ROUND(H433*0.6,2)</f>
        <v>28.6</v>
      </c>
      <c r="J433" s="15">
        <f t="shared" si="33"/>
        <v>51.8</v>
      </c>
      <c r="K433" s="29">
        <v>1</v>
      </c>
      <c r="L433" s="43" t="s">
        <v>20</v>
      </c>
      <c r="M433" s="30"/>
      <c r="N433" s="117">
        <v>1</v>
      </c>
    </row>
    <row r="434" s="1" customFormat="1" ht="18" customHeight="1" spans="1:14">
      <c r="A434" s="104"/>
      <c r="B434" s="30"/>
      <c r="C434" s="30"/>
      <c r="D434" s="124" t="s">
        <v>1083</v>
      </c>
      <c r="E434" s="93" t="s">
        <v>1084</v>
      </c>
      <c r="F434" s="105">
        <v>66.2</v>
      </c>
      <c r="G434" s="15">
        <f t="shared" si="27"/>
        <v>26.48</v>
      </c>
      <c r="H434" s="15">
        <v>29</v>
      </c>
      <c r="I434" s="15">
        <f>ROUND(H434*0.6,2)</f>
        <v>17.4</v>
      </c>
      <c r="J434" s="15">
        <f t="shared" si="33"/>
        <v>43.88</v>
      </c>
      <c r="K434" s="29">
        <v>2</v>
      </c>
      <c r="L434" s="30" t="s">
        <v>27</v>
      </c>
      <c r="M434" s="30"/>
      <c r="N434" s="117"/>
    </row>
    <row r="435" s="1" customFormat="1" ht="18" customHeight="1" spans="1:14">
      <c r="A435" s="106"/>
      <c r="B435" s="30"/>
      <c r="C435" s="30"/>
      <c r="D435" s="93" t="s">
        <v>1085</v>
      </c>
      <c r="E435" s="93" t="s">
        <v>1086</v>
      </c>
      <c r="F435" s="105">
        <v>67</v>
      </c>
      <c r="G435" s="15">
        <f t="shared" si="27"/>
        <v>26.8</v>
      </c>
      <c r="H435" s="102" t="s">
        <v>122</v>
      </c>
      <c r="I435" s="102" t="s">
        <v>122</v>
      </c>
      <c r="J435" s="102" t="s">
        <v>122</v>
      </c>
      <c r="K435" s="116" t="s">
        <v>122</v>
      </c>
      <c r="L435" s="30" t="s">
        <v>27</v>
      </c>
      <c r="M435" s="30" t="s">
        <v>134</v>
      </c>
      <c r="N435" s="117"/>
    </row>
    <row r="436" s="1" customFormat="1" ht="18" customHeight="1" spans="1:14">
      <c r="A436" s="103" t="s">
        <v>1079</v>
      </c>
      <c r="B436" s="30" t="s">
        <v>1087</v>
      </c>
      <c r="C436" s="30">
        <v>12130120</v>
      </c>
      <c r="D436" s="93" t="s">
        <v>1088</v>
      </c>
      <c r="E436" s="93" t="s">
        <v>1089</v>
      </c>
      <c r="F436" s="105">
        <v>54.8</v>
      </c>
      <c r="G436" s="15">
        <f t="shared" si="27"/>
        <v>21.92</v>
      </c>
      <c r="H436" s="15">
        <v>62.33</v>
      </c>
      <c r="I436" s="15">
        <f>ROUND(H436*0.6,2)</f>
        <v>37.4</v>
      </c>
      <c r="J436" s="15">
        <f t="shared" si="33"/>
        <v>59.32</v>
      </c>
      <c r="K436" s="29">
        <v>1</v>
      </c>
      <c r="L436" s="30" t="s">
        <v>27</v>
      </c>
      <c r="M436" s="30"/>
      <c r="N436" s="117">
        <v>1</v>
      </c>
    </row>
    <row r="437" s="1" customFormat="1" ht="18" customHeight="1" spans="1:14">
      <c r="A437" s="106"/>
      <c r="B437" s="30"/>
      <c r="C437" s="30"/>
      <c r="D437" s="93" t="s">
        <v>1090</v>
      </c>
      <c r="E437" s="93" t="s">
        <v>1091</v>
      </c>
      <c r="F437" s="105">
        <v>48</v>
      </c>
      <c r="G437" s="15">
        <f t="shared" si="27"/>
        <v>19.2</v>
      </c>
      <c r="H437" s="102" t="s">
        <v>122</v>
      </c>
      <c r="I437" s="102" t="s">
        <v>122</v>
      </c>
      <c r="J437" s="102" t="s">
        <v>122</v>
      </c>
      <c r="K437" s="116" t="s">
        <v>122</v>
      </c>
      <c r="L437" s="30" t="s">
        <v>27</v>
      </c>
      <c r="M437" s="30" t="s">
        <v>134</v>
      </c>
      <c r="N437" s="117"/>
    </row>
    <row r="438" s="1" customFormat="1" ht="18" customHeight="1" spans="1:14">
      <c r="A438" s="107" t="s">
        <v>1092</v>
      </c>
      <c r="B438" s="43" t="s">
        <v>1093</v>
      </c>
      <c r="C438" s="43">
        <v>12140121</v>
      </c>
      <c r="D438" s="43" t="s">
        <v>1094</v>
      </c>
      <c r="E438" s="43" t="s">
        <v>1095</v>
      </c>
      <c r="F438" s="53">
        <v>70.4</v>
      </c>
      <c r="G438" s="53">
        <f t="shared" ref="G438:G442" si="34">F438*0.4</f>
        <v>28.16</v>
      </c>
      <c r="H438" s="53">
        <v>75.6</v>
      </c>
      <c r="I438" s="53">
        <f t="shared" ref="I438:I441" si="35">H438*0.6</f>
        <v>45.36</v>
      </c>
      <c r="J438" s="53">
        <f>G438+I438</f>
        <v>73.52</v>
      </c>
      <c r="K438" s="55">
        <v>1</v>
      </c>
      <c r="L438" s="43" t="s">
        <v>20</v>
      </c>
      <c r="M438" s="30"/>
      <c r="N438" s="90">
        <v>2</v>
      </c>
    </row>
    <row r="439" s="1" customFormat="1" ht="18" customHeight="1" spans="1:14">
      <c r="A439" s="108"/>
      <c r="B439" s="43"/>
      <c r="C439" s="43"/>
      <c r="D439" s="43" t="s">
        <v>1096</v>
      </c>
      <c r="E439" s="43" t="s">
        <v>1097</v>
      </c>
      <c r="F439" s="53">
        <v>45.1</v>
      </c>
      <c r="G439" s="53">
        <f t="shared" si="34"/>
        <v>18.04</v>
      </c>
      <c r="H439" s="53">
        <v>76.2</v>
      </c>
      <c r="I439" s="53">
        <f t="shared" si="35"/>
        <v>45.72</v>
      </c>
      <c r="J439" s="53">
        <f t="shared" ref="J438:J441" si="36">G439+I439</f>
        <v>63.76</v>
      </c>
      <c r="K439" s="55">
        <v>2</v>
      </c>
      <c r="L439" s="43" t="s">
        <v>20</v>
      </c>
      <c r="M439" s="30"/>
      <c r="N439" s="92"/>
    </row>
    <row r="440" s="1" customFormat="1" ht="18" customHeight="1" spans="1:14">
      <c r="A440" s="109" t="s">
        <v>1092</v>
      </c>
      <c r="B440" s="109" t="s">
        <v>755</v>
      </c>
      <c r="C440" s="109">
        <v>12140122</v>
      </c>
      <c r="D440" s="43" t="s">
        <v>1098</v>
      </c>
      <c r="E440" s="43" t="s">
        <v>1099</v>
      </c>
      <c r="F440" s="53">
        <v>68.7</v>
      </c>
      <c r="G440" s="53">
        <f t="shared" si="34"/>
        <v>27.48</v>
      </c>
      <c r="H440" s="53">
        <v>86.4</v>
      </c>
      <c r="I440" s="53">
        <f t="shared" si="35"/>
        <v>51.84</v>
      </c>
      <c r="J440" s="53">
        <f t="shared" si="36"/>
        <v>79.32</v>
      </c>
      <c r="K440" s="55">
        <v>1</v>
      </c>
      <c r="L440" s="43" t="s">
        <v>20</v>
      </c>
      <c r="M440" s="30"/>
      <c r="N440" s="90">
        <v>1</v>
      </c>
    </row>
    <row r="441" s="1" customFormat="1" ht="18" customHeight="1" spans="1:14">
      <c r="A441" s="109"/>
      <c r="B441" s="109"/>
      <c r="C441" s="109"/>
      <c r="D441" s="53" t="s">
        <v>1100</v>
      </c>
      <c r="E441" s="53" t="s">
        <v>1101</v>
      </c>
      <c r="F441" s="53">
        <v>58.1</v>
      </c>
      <c r="G441" s="53">
        <f t="shared" si="34"/>
        <v>23.24</v>
      </c>
      <c r="H441" s="53">
        <v>84.2</v>
      </c>
      <c r="I441" s="53">
        <f t="shared" si="35"/>
        <v>50.52</v>
      </c>
      <c r="J441" s="53">
        <f t="shared" si="36"/>
        <v>73.76</v>
      </c>
      <c r="K441" s="55">
        <v>2</v>
      </c>
      <c r="L441" s="43" t="s">
        <v>27</v>
      </c>
      <c r="M441" s="30"/>
      <c r="N441" s="92"/>
    </row>
    <row r="442" ht="18" customHeight="1" spans="1:13">
      <c r="A442" s="109"/>
      <c r="B442" s="109"/>
      <c r="C442" s="109"/>
      <c r="D442" s="53" t="s">
        <v>1102</v>
      </c>
      <c r="E442" s="53" t="s">
        <v>1103</v>
      </c>
      <c r="F442" s="53">
        <v>61.4</v>
      </c>
      <c r="G442" s="53">
        <f t="shared" si="34"/>
        <v>24.56</v>
      </c>
      <c r="H442" s="53" t="s">
        <v>122</v>
      </c>
      <c r="I442" s="53" t="s">
        <v>122</v>
      </c>
      <c r="J442" s="118" t="s">
        <v>122</v>
      </c>
      <c r="K442" s="118" t="s">
        <v>122</v>
      </c>
      <c r="L442" s="119" t="s">
        <v>27</v>
      </c>
      <c r="M442" s="120" t="s">
        <v>134</v>
      </c>
    </row>
  </sheetData>
  <sortState ref="A3:M58">
    <sortCondition ref="C3:C58"/>
    <sortCondition ref="J3:J58" descending="1"/>
  </sortState>
  <mergeCells count="405">
    <mergeCell ref="A1:M1"/>
    <mergeCell ref="A3:A10"/>
    <mergeCell ref="A11:A12"/>
    <mergeCell ref="A13:A14"/>
    <mergeCell ref="A15:A20"/>
    <mergeCell ref="A22:A27"/>
    <mergeCell ref="A28:A33"/>
    <mergeCell ref="A34:A39"/>
    <mergeCell ref="A40:A45"/>
    <mergeCell ref="A47:A48"/>
    <mergeCell ref="A49:A51"/>
    <mergeCell ref="A52:A54"/>
    <mergeCell ref="A55:A69"/>
    <mergeCell ref="A70:A72"/>
    <mergeCell ref="A73:A78"/>
    <mergeCell ref="A79:A81"/>
    <mergeCell ref="A83:A87"/>
    <mergeCell ref="A88:A90"/>
    <mergeCell ref="A91:A93"/>
    <mergeCell ref="A94:A95"/>
    <mergeCell ref="A96:A101"/>
    <mergeCell ref="A103:A104"/>
    <mergeCell ref="A105:A107"/>
    <mergeCell ref="A108:A110"/>
    <mergeCell ref="A111:A113"/>
    <mergeCell ref="A114:A119"/>
    <mergeCell ref="A120:A122"/>
    <mergeCell ref="A123:A125"/>
    <mergeCell ref="A126:A131"/>
    <mergeCell ref="A132:A134"/>
    <mergeCell ref="A135:A137"/>
    <mergeCell ref="A138:A140"/>
    <mergeCell ref="A141:A146"/>
    <mergeCell ref="A147:A153"/>
    <mergeCell ref="A154:A157"/>
    <mergeCell ref="A158:A160"/>
    <mergeCell ref="A161:A166"/>
    <mergeCell ref="A167:A173"/>
    <mergeCell ref="A174:A176"/>
    <mergeCell ref="A177:A178"/>
    <mergeCell ref="A179:A184"/>
    <mergeCell ref="A185:A187"/>
    <mergeCell ref="A189:A203"/>
    <mergeCell ref="A204:A205"/>
    <mergeCell ref="A207:A209"/>
    <mergeCell ref="A210:A212"/>
    <mergeCell ref="A213:A218"/>
    <mergeCell ref="A219:A233"/>
    <mergeCell ref="A235:A237"/>
    <mergeCell ref="A238:A243"/>
    <mergeCell ref="A244:A246"/>
    <mergeCell ref="A247:A249"/>
    <mergeCell ref="A251:A253"/>
    <mergeCell ref="A254:A256"/>
    <mergeCell ref="A257:A259"/>
    <mergeCell ref="A260:A262"/>
    <mergeCell ref="A263:A265"/>
    <mergeCell ref="A266:A268"/>
    <mergeCell ref="A270:A272"/>
    <mergeCell ref="A273:A275"/>
    <mergeCell ref="A276:A281"/>
    <mergeCell ref="A282:A284"/>
    <mergeCell ref="A285:A287"/>
    <mergeCell ref="A288:A293"/>
    <mergeCell ref="A294:A299"/>
    <mergeCell ref="A300:A302"/>
    <mergeCell ref="A303:A305"/>
    <mergeCell ref="A306:A311"/>
    <mergeCell ref="A312:A320"/>
    <mergeCell ref="A321:A323"/>
    <mergeCell ref="A324:A327"/>
    <mergeCell ref="A328:A330"/>
    <mergeCell ref="A331:A333"/>
    <mergeCell ref="A334:A336"/>
    <mergeCell ref="A337:A341"/>
    <mergeCell ref="A342:A349"/>
    <mergeCell ref="A350:A352"/>
    <mergeCell ref="A353:A358"/>
    <mergeCell ref="A359:A364"/>
    <mergeCell ref="A365:A368"/>
    <mergeCell ref="A369:A371"/>
    <mergeCell ref="A372:A374"/>
    <mergeCell ref="A375:A377"/>
    <mergeCell ref="A378:A383"/>
    <mergeCell ref="A384:A392"/>
    <mergeCell ref="A393:A395"/>
    <mergeCell ref="A396:A398"/>
    <mergeCell ref="A399:A401"/>
    <mergeCell ref="A402:A404"/>
    <mergeCell ref="A405:A406"/>
    <mergeCell ref="A408:A411"/>
    <mergeCell ref="A412:A414"/>
    <mergeCell ref="A415:A417"/>
    <mergeCell ref="A418:A420"/>
    <mergeCell ref="A421:A423"/>
    <mergeCell ref="A424:A426"/>
    <mergeCell ref="A427:A429"/>
    <mergeCell ref="A430:A432"/>
    <mergeCell ref="A433:A435"/>
    <mergeCell ref="A436:A437"/>
    <mergeCell ref="A438:A439"/>
    <mergeCell ref="A440:A442"/>
    <mergeCell ref="B3:B10"/>
    <mergeCell ref="B11:B12"/>
    <mergeCell ref="B13:B14"/>
    <mergeCell ref="B15:B20"/>
    <mergeCell ref="B22:B27"/>
    <mergeCell ref="B28:B33"/>
    <mergeCell ref="B34:B39"/>
    <mergeCell ref="B40:B45"/>
    <mergeCell ref="B47:B48"/>
    <mergeCell ref="B49:B51"/>
    <mergeCell ref="B52:B54"/>
    <mergeCell ref="B55:B69"/>
    <mergeCell ref="B70:B72"/>
    <mergeCell ref="B73:B78"/>
    <mergeCell ref="B79:B81"/>
    <mergeCell ref="B83:B87"/>
    <mergeCell ref="B88:B90"/>
    <mergeCell ref="B91:B93"/>
    <mergeCell ref="B94:B95"/>
    <mergeCell ref="B96:B101"/>
    <mergeCell ref="B103:B104"/>
    <mergeCell ref="B105:B107"/>
    <mergeCell ref="B108:B110"/>
    <mergeCell ref="B111:B113"/>
    <mergeCell ref="B114:B119"/>
    <mergeCell ref="B120:B122"/>
    <mergeCell ref="B123:B125"/>
    <mergeCell ref="B126:B131"/>
    <mergeCell ref="B132:B134"/>
    <mergeCell ref="B135:B137"/>
    <mergeCell ref="B138:B140"/>
    <mergeCell ref="B141:B146"/>
    <mergeCell ref="B147:B153"/>
    <mergeCell ref="B154:B157"/>
    <mergeCell ref="B158:B160"/>
    <mergeCell ref="B161:B166"/>
    <mergeCell ref="B167:B173"/>
    <mergeCell ref="B174:B176"/>
    <mergeCell ref="B177:B178"/>
    <mergeCell ref="B179:B184"/>
    <mergeCell ref="B185:B187"/>
    <mergeCell ref="B189:B203"/>
    <mergeCell ref="B204:B205"/>
    <mergeCell ref="B207:B209"/>
    <mergeCell ref="B210:B212"/>
    <mergeCell ref="B213:B218"/>
    <mergeCell ref="B219:B233"/>
    <mergeCell ref="B235:B237"/>
    <mergeCell ref="B238:B243"/>
    <mergeCell ref="B244:B246"/>
    <mergeCell ref="B247:B249"/>
    <mergeCell ref="B251:B253"/>
    <mergeCell ref="B254:B256"/>
    <mergeCell ref="B257:B259"/>
    <mergeCell ref="B260:B262"/>
    <mergeCell ref="B263:B265"/>
    <mergeCell ref="B266:B268"/>
    <mergeCell ref="B270:B272"/>
    <mergeCell ref="B273:B275"/>
    <mergeCell ref="B276:B281"/>
    <mergeCell ref="B282:B284"/>
    <mergeCell ref="B285:B287"/>
    <mergeCell ref="B288:B293"/>
    <mergeCell ref="B294:B299"/>
    <mergeCell ref="B300:B302"/>
    <mergeCell ref="B303:B305"/>
    <mergeCell ref="B306:B311"/>
    <mergeCell ref="B312:B320"/>
    <mergeCell ref="B321:B323"/>
    <mergeCell ref="B324:B327"/>
    <mergeCell ref="B328:B330"/>
    <mergeCell ref="B331:B333"/>
    <mergeCell ref="B334:B336"/>
    <mergeCell ref="B337:B341"/>
    <mergeCell ref="B342:B349"/>
    <mergeCell ref="B350:B352"/>
    <mergeCell ref="B353:B358"/>
    <mergeCell ref="B359:B364"/>
    <mergeCell ref="B365:B368"/>
    <mergeCell ref="B369:B371"/>
    <mergeCell ref="B372:B374"/>
    <mergeCell ref="B375:B377"/>
    <mergeCell ref="B378:B383"/>
    <mergeCell ref="B384:B392"/>
    <mergeCell ref="B393:B395"/>
    <mergeCell ref="B396:B398"/>
    <mergeCell ref="B399:B401"/>
    <mergeCell ref="B402:B404"/>
    <mergeCell ref="B405:B406"/>
    <mergeCell ref="B408:B411"/>
    <mergeCell ref="B412:B414"/>
    <mergeCell ref="B415:B417"/>
    <mergeCell ref="B418:B420"/>
    <mergeCell ref="B421:B423"/>
    <mergeCell ref="B424:B426"/>
    <mergeCell ref="B427:B429"/>
    <mergeCell ref="B430:B432"/>
    <mergeCell ref="B433:B435"/>
    <mergeCell ref="B436:B437"/>
    <mergeCell ref="B438:B439"/>
    <mergeCell ref="B440:B442"/>
    <mergeCell ref="C3:C10"/>
    <mergeCell ref="C11:C12"/>
    <mergeCell ref="C13:C14"/>
    <mergeCell ref="C15:C20"/>
    <mergeCell ref="C22:C27"/>
    <mergeCell ref="C28:C33"/>
    <mergeCell ref="C34:C39"/>
    <mergeCell ref="C40:C45"/>
    <mergeCell ref="C47:C48"/>
    <mergeCell ref="C49:C51"/>
    <mergeCell ref="C52:C54"/>
    <mergeCell ref="C55:C69"/>
    <mergeCell ref="C70:C72"/>
    <mergeCell ref="C73:C78"/>
    <mergeCell ref="C79:C81"/>
    <mergeCell ref="C83:C87"/>
    <mergeCell ref="C88:C90"/>
    <mergeCell ref="C91:C93"/>
    <mergeCell ref="C94:C95"/>
    <mergeCell ref="C96:C101"/>
    <mergeCell ref="C103:C104"/>
    <mergeCell ref="C105:C107"/>
    <mergeCell ref="C108:C110"/>
    <mergeCell ref="C111:C113"/>
    <mergeCell ref="C114:C119"/>
    <mergeCell ref="C120:C122"/>
    <mergeCell ref="C123:C125"/>
    <mergeCell ref="C126:C131"/>
    <mergeCell ref="C132:C134"/>
    <mergeCell ref="C135:C137"/>
    <mergeCell ref="C138:C140"/>
    <mergeCell ref="C141:C146"/>
    <mergeCell ref="C147:C153"/>
    <mergeCell ref="C154:C157"/>
    <mergeCell ref="C158:C160"/>
    <mergeCell ref="C161:C166"/>
    <mergeCell ref="C167:C173"/>
    <mergeCell ref="C174:C176"/>
    <mergeCell ref="C177:C178"/>
    <mergeCell ref="C179:C184"/>
    <mergeCell ref="C185:C187"/>
    <mergeCell ref="C189:C203"/>
    <mergeCell ref="C204:C205"/>
    <mergeCell ref="C207:C209"/>
    <mergeCell ref="C210:C212"/>
    <mergeCell ref="C213:C218"/>
    <mergeCell ref="C219:C233"/>
    <mergeCell ref="C235:C237"/>
    <mergeCell ref="C238:C243"/>
    <mergeCell ref="C244:C246"/>
    <mergeCell ref="C247:C249"/>
    <mergeCell ref="C251:C253"/>
    <mergeCell ref="C254:C256"/>
    <mergeCell ref="C257:C259"/>
    <mergeCell ref="C260:C262"/>
    <mergeCell ref="C263:C265"/>
    <mergeCell ref="C266:C268"/>
    <mergeCell ref="C270:C272"/>
    <mergeCell ref="C273:C275"/>
    <mergeCell ref="C276:C281"/>
    <mergeCell ref="C282:C284"/>
    <mergeCell ref="C285:C287"/>
    <mergeCell ref="C288:C293"/>
    <mergeCell ref="C294:C299"/>
    <mergeCell ref="C300:C302"/>
    <mergeCell ref="C303:C305"/>
    <mergeCell ref="C306:C311"/>
    <mergeCell ref="C312:C320"/>
    <mergeCell ref="C321:C323"/>
    <mergeCell ref="C324:C327"/>
    <mergeCell ref="C328:C330"/>
    <mergeCell ref="C331:C333"/>
    <mergeCell ref="C334:C336"/>
    <mergeCell ref="C337:C341"/>
    <mergeCell ref="C342:C349"/>
    <mergeCell ref="C350:C352"/>
    <mergeCell ref="C353:C358"/>
    <mergeCell ref="C359:C364"/>
    <mergeCell ref="C365:C368"/>
    <mergeCell ref="C369:C371"/>
    <mergeCell ref="C372:C374"/>
    <mergeCell ref="C375:C377"/>
    <mergeCell ref="C378:C383"/>
    <mergeCell ref="C384:C392"/>
    <mergeCell ref="C393:C395"/>
    <mergeCell ref="C396:C398"/>
    <mergeCell ref="C399:C401"/>
    <mergeCell ref="C402:C404"/>
    <mergeCell ref="C405:C406"/>
    <mergeCell ref="C408:C411"/>
    <mergeCell ref="C412:C414"/>
    <mergeCell ref="C415:C417"/>
    <mergeCell ref="C418:C420"/>
    <mergeCell ref="C421:C423"/>
    <mergeCell ref="C424:C426"/>
    <mergeCell ref="C427:C429"/>
    <mergeCell ref="C430:C432"/>
    <mergeCell ref="C433:C435"/>
    <mergeCell ref="C436:C437"/>
    <mergeCell ref="C438:C439"/>
    <mergeCell ref="C440:C442"/>
    <mergeCell ref="N3:N10"/>
    <mergeCell ref="N11:N12"/>
    <mergeCell ref="N13:N14"/>
    <mergeCell ref="N15:N20"/>
    <mergeCell ref="N22:N27"/>
    <mergeCell ref="N28:N33"/>
    <mergeCell ref="N34:N39"/>
    <mergeCell ref="N40:N45"/>
    <mergeCell ref="N47:N48"/>
    <mergeCell ref="N49:N51"/>
    <mergeCell ref="N52:N54"/>
    <mergeCell ref="N55:N69"/>
    <mergeCell ref="N70:N72"/>
    <mergeCell ref="N73:N78"/>
    <mergeCell ref="N79:N81"/>
    <mergeCell ref="N83:N87"/>
    <mergeCell ref="N88:N90"/>
    <mergeCell ref="N91:N93"/>
    <mergeCell ref="N94:N95"/>
    <mergeCell ref="N96:N101"/>
    <mergeCell ref="N103:N104"/>
    <mergeCell ref="N105:N107"/>
    <mergeCell ref="N108:N110"/>
    <mergeCell ref="N111:N113"/>
    <mergeCell ref="N114:N119"/>
    <mergeCell ref="N120:N122"/>
    <mergeCell ref="N123:N125"/>
    <mergeCell ref="N126:N131"/>
    <mergeCell ref="N132:N134"/>
    <mergeCell ref="N135:N137"/>
    <mergeCell ref="N138:N140"/>
    <mergeCell ref="N141:N146"/>
    <mergeCell ref="N147:N153"/>
    <mergeCell ref="N154:N157"/>
    <mergeCell ref="N158:N160"/>
    <mergeCell ref="N161:N166"/>
    <mergeCell ref="N167:N173"/>
    <mergeCell ref="N174:N176"/>
    <mergeCell ref="N177:N178"/>
    <mergeCell ref="N179:N184"/>
    <mergeCell ref="N185:N187"/>
    <mergeCell ref="N189:N203"/>
    <mergeCell ref="N204:N205"/>
    <mergeCell ref="N207:N209"/>
    <mergeCell ref="N210:N212"/>
    <mergeCell ref="N213:N218"/>
    <mergeCell ref="N219:N233"/>
    <mergeCell ref="N235:N237"/>
    <mergeCell ref="N238:N243"/>
    <mergeCell ref="N244:N246"/>
    <mergeCell ref="N247:N249"/>
    <mergeCell ref="N251:N253"/>
    <mergeCell ref="N254:N256"/>
    <mergeCell ref="N257:N259"/>
    <mergeCell ref="N260:N262"/>
    <mergeCell ref="N263:N265"/>
    <mergeCell ref="N266:N268"/>
    <mergeCell ref="N270:N272"/>
    <mergeCell ref="N273:N275"/>
    <mergeCell ref="N276:N281"/>
    <mergeCell ref="N282:N284"/>
    <mergeCell ref="N285:N287"/>
    <mergeCell ref="N288:N293"/>
    <mergeCell ref="N294:N299"/>
    <mergeCell ref="N300:N302"/>
    <mergeCell ref="N303:N305"/>
    <mergeCell ref="N306:N311"/>
    <mergeCell ref="N312:N320"/>
    <mergeCell ref="N321:N323"/>
    <mergeCell ref="N324:N327"/>
    <mergeCell ref="N328:N330"/>
    <mergeCell ref="N331:N333"/>
    <mergeCell ref="N334:N336"/>
    <mergeCell ref="N337:N341"/>
    <mergeCell ref="N342:N349"/>
    <mergeCell ref="N350:N352"/>
    <mergeCell ref="N353:N358"/>
    <mergeCell ref="N359:N364"/>
    <mergeCell ref="N365:N368"/>
    <mergeCell ref="N369:N371"/>
    <mergeCell ref="N372:N374"/>
    <mergeCell ref="N375:N377"/>
    <mergeCell ref="N378:N383"/>
    <mergeCell ref="N384:N392"/>
    <mergeCell ref="N393:N395"/>
    <mergeCell ref="N396:N398"/>
    <mergeCell ref="N399:N401"/>
    <mergeCell ref="N402:N404"/>
    <mergeCell ref="N405:N406"/>
    <mergeCell ref="N408:N411"/>
    <mergeCell ref="N412:N414"/>
    <mergeCell ref="N415:N417"/>
    <mergeCell ref="N418:N420"/>
    <mergeCell ref="N421:N423"/>
    <mergeCell ref="N424:N426"/>
    <mergeCell ref="N427:N429"/>
    <mergeCell ref="N430:N432"/>
    <mergeCell ref="N433:N435"/>
    <mergeCell ref="N436:N437"/>
    <mergeCell ref="N438:N439"/>
    <mergeCell ref="N440:N441"/>
  </mergeCells>
  <pageMargins left="0.393055555555556" right="0.236220472440945" top="0.67" bottom="0.42" header="0.31496062992126" footer="0.31496062992126"/>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最终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张敏琦</dc:creator>
  <cp:lastModifiedBy>Yuan</cp:lastModifiedBy>
  <dcterms:created xsi:type="dcterms:W3CDTF">2020-01-01T18:55:00Z</dcterms:created>
  <cp:lastPrinted>2021-06-28T00:28:00Z</cp:lastPrinted>
  <dcterms:modified xsi:type="dcterms:W3CDTF">2021-06-29T15:27:23Z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30B0FCF0E1B94B7EA6CA15494E177BFA</vt:lpwstr>
  </property>
</Properties>
</file>