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50" windowHeight="9885"/>
  </bookViews>
  <sheets>
    <sheet name="车辆信息表" sheetId="1" r:id="rId1"/>
  </sheets>
  <definedNames>
    <definedName name="_xlnm._FilterDatabase" localSheetId="0" hidden="1">车辆信息表!$A$3:$M$4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<sst xmlns="http://schemas.openxmlformats.org/spreadsheetml/2006/main" count="72">
  <si>
    <t>附件</t>
  </si>
  <si>
    <t>2019年及以前年度新能源汽车推广应用补助资金地方公示车辆信息表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</si>
  <si>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</si>
  <si>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</si>
  <si>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</si>
  <si>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</si>
  <si>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</si>
  <si>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</si>
  <si>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</si>
  <si>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</si>
  <si>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</si>
  <si>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</si>
  <si>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</si>
  <si>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</si>
  <si>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2016年</t>
  </si>
  <si>
    <t>合计</t>
  </si>
  <si>
    <t>中植一客成都汽车有限公司</t>
  </si>
  <si>
    <t>小计</t>
  </si>
  <si>
    <t>提交资料符合申报要求，审核通过</t>
  </si>
  <si>
    <t>实地核查通过</t>
  </si>
  <si>
    <t>CDL5020XXYBEV2</t>
  </si>
  <si>
    <t>CDL5021XXYBEV</t>
  </si>
  <si>
    <t>CDL6810LRBEV</t>
  </si>
  <si>
    <t>CDL6606LRBEV</t>
  </si>
  <si>
    <t>CDL5020XXYBEV3</t>
  </si>
  <si>
    <t>CDL6810LRBEV1</t>
  </si>
  <si>
    <t>2017年</t>
  </si>
  <si>
    <t>吉利四川商用车有限公司</t>
  </si>
  <si>
    <t>DNC5040XXYBEV02</t>
  </si>
  <si>
    <t>DNC5045XXYBEV01</t>
  </si>
  <si>
    <t>DNC5047XXYBEV01</t>
  </si>
  <si>
    <t>DNC5049XXYBEV01</t>
  </si>
  <si>
    <t>DNC6120BEVG</t>
  </si>
  <si>
    <t>CDL5030XXYBEV</t>
  </si>
  <si>
    <t>CDL5030XXYBEV1</t>
  </si>
  <si>
    <t>CDL6110LRBEV1</t>
  </si>
  <si>
    <t>CDL6110LRBEV2</t>
  </si>
  <si>
    <t>CDL6810LRBEV2</t>
  </si>
  <si>
    <t>CDL6810LRBEV3</t>
  </si>
  <si>
    <t>成都广通汽车有限公司</t>
  </si>
  <si>
    <t>CAT6100CRBEVT</t>
  </si>
  <si>
    <t>CAT6180DRBEVT</t>
  </si>
  <si>
    <t>CAT6680CRBEVT</t>
  </si>
  <si>
    <t>2018年</t>
  </si>
  <si>
    <t>DNC1047BEV01</t>
  </si>
  <si>
    <t>DNC5030XXYBEV01</t>
  </si>
  <si>
    <t>DNC5030XXYBEV02</t>
  </si>
  <si>
    <t>DNC5045XXYBEV02</t>
  </si>
  <si>
    <t>DNC5046XXYBEV02</t>
  </si>
  <si>
    <t>DNC5046XXYBEV03</t>
  </si>
  <si>
    <t>DNC5047CCYBEV01</t>
  </si>
  <si>
    <t>DNC5047XXYBEV03</t>
  </si>
  <si>
    <t>DNC5047XXYBEV05</t>
  </si>
  <si>
    <t>DNC5049XXYBEV02</t>
  </si>
  <si>
    <t>DNC5077XLCBEV02</t>
  </si>
  <si>
    <t>DNC6100BEVG4</t>
  </si>
  <si>
    <t>DNC6120BEVG1</t>
  </si>
  <si>
    <t>DNC6810BEVG1</t>
  </si>
  <si>
    <t>CDL6660URBEV</t>
  </si>
  <si>
    <t>CDL6800LRBEV2</t>
  </si>
  <si>
    <t>CDL6110LRBEV4</t>
  </si>
  <si>
    <t>CDL6101URBEV</t>
  </si>
  <si>
    <t>CAT6680CRBEVT2</t>
  </si>
  <si>
    <t>CAT6100CRBEVT2</t>
  </si>
  <si>
    <t>CAT6180DRBEVT1</t>
  </si>
  <si>
    <t>CAT6100CRBEVT1</t>
  </si>
  <si>
    <t>2019年</t>
  </si>
  <si>
    <t>DNC5020XXYBEV01</t>
  </si>
  <si>
    <t>DNC5030XXYBEV04</t>
  </si>
  <si>
    <t>DNC5042XXYBEVK2</t>
  </si>
  <si>
    <t>DNC5049XXYBEV05</t>
  </si>
  <si>
    <t>7.8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</si>
</sst>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微软雅黑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80"/>
  <sheetViews>
    <sheetView tabSelected="1" view="pageBreakPreview" zoomScale="70" zoomScaleNormal="80" zoomScaleSheetLayoutView="70" workbookViewId="0">
      <selection activeCell="N79" sqref="N79"/>
    </sheetView>
  </sheetViews>
  <sheetFormatPr defaultColWidth="11" defaultRowHeight="13.5"/>
  <cols>
    <col min="1" max="2" width="10.875" customWidth="1"/>
    <col min="3" max="3" width="30" customWidth="1"/>
    <col min="4" max="4" width="20.625" customWidth="1"/>
    <col min="5" max="5" width="11.875" customWidth="1"/>
    <col min="6" max="6" width="14.625" customWidth="1"/>
    <col min="7" max="7" width="14.25" customWidth="1"/>
    <col min="8" max="9" width="14.375" customWidth="1"/>
    <col min="10" max="10" width="13" customWidth="1"/>
    <col min="11" max="11" width="18" style="1" customWidth="1"/>
  </cols>
  <sheetData>
    <row r="1" ht="22.5" spans="1:1">
      <c r="A1" s="2" t="s">
        <v>0</v>
      </c>
    </row>
    <row r="2" ht="29.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1.9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5" t="s">
        <v>12</v>
      </c>
    </row>
    <row r="4" ht="22.5" customHeight="1" spans="1:11">
      <c r="A4" s="6" t="s">
        <v>13</v>
      </c>
      <c r="B4" s="6"/>
      <c r="C4" s="6"/>
      <c r="D4" s="6"/>
      <c r="E4" s="7">
        <f>E5+E13+E33+E67</f>
        <v>7222</v>
      </c>
      <c r="F4" s="8">
        <f>F5+F13+F33+F67</f>
        <v>75209.5175</v>
      </c>
      <c r="G4" s="7"/>
      <c r="H4" s="7"/>
      <c r="I4" s="7">
        <f>E4</f>
        <v>7222</v>
      </c>
      <c r="J4" s="7">
        <f>F4</f>
        <v>75209.5175</v>
      </c>
      <c r="K4" s="7"/>
    </row>
    <row r="5" ht="24" customHeight="1" spans="1:11">
      <c r="A5" s="9" t="s">
        <v>14</v>
      </c>
      <c r="B5" s="10" t="s">
        <v>15</v>
      </c>
      <c r="C5" s="11"/>
      <c r="D5" s="6"/>
      <c r="E5" s="7">
        <v>319</v>
      </c>
      <c r="F5" s="12">
        <v>10236.459</v>
      </c>
      <c r="G5" s="7"/>
      <c r="H5" s="7"/>
      <c r="I5" s="7">
        <v>319</v>
      </c>
      <c r="J5" s="16">
        <v>10236.459</v>
      </c>
      <c r="K5" s="7"/>
    </row>
    <row r="6" ht="45" customHeight="1" spans="1:11">
      <c r="A6" s="13"/>
      <c r="B6" s="9">
        <v>1</v>
      </c>
      <c r="C6" s="14" t="s">
        <v>16</v>
      </c>
      <c r="D6" s="7" t="s">
        <v>17</v>
      </c>
      <c r="E6" s="7">
        <v>319</v>
      </c>
      <c r="F6" s="12">
        <v>10236.459</v>
      </c>
      <c r="G6" s="7" t="s">
        <v>18</v>
      </c>
      <c r="H6" s="7" t="s">
        <v>19</v>
      </c>
      <c r="I6" s="7">
        <f>E6</f>
        <v>319</v>
      </c>
      <c r="J6" s="7">
        <f>F6</f>
        <v>10236.459</v>
      </c>
      <c r="K6" s="7"/>
    </row>
    <row r="7" ht="14.25" spans="1:11">
      <c r="A7" s="13"/>
      <c r="B7" s="13"/>
      <c r="C7" s="15"/>
      <c r="D7" s="16" t="s">
        <v>20</v>
      </c>
      <c r="E7" s="17">
        <v>1</v>
      </c>
      <c r="F7" s="18">
        <v>6.867</v>
      </c>
      <c r="G7" s="7"/>
      <c r="H7" s="7"/>
      <c r="I7" s="7"/>
      <c r="J7" s="7"/>
      <c r="K7" s="7"/>
    </row>
    <row r="8" ht="14.25" spans="1:11">
      <c r="A8" s="13"/>
      <c r="B8" s="13"/>
      <c r="C8" s="15"/>
      <c r="D8" s="16" t="s">
        <v>21</v>
      </c>
      <c r="E8" s="17">
        <v>16</v>
      </c>
      <c r="F8" s="18">
        <v>127.44</v>
      </c>
      <c r="G8" s="7"/>
      <c r="H8" s="7"/>
      <c r="I8" s="7"/>
      <c r="J8" s="7"/>
      <c r="K8" s="7"/>
    </row>
    <row r="9" ht="14.25" spans="1:11">
      <c r="A9" s="13"/>
      <c r="B9" s="13"/>
      <c r="C9" s="15"/>
      <c r="D9" s="16" t="s">
        <v>22</v>
      </c>
      <c r="E9" s="17">
        <v>79</v>
      </c>
      <c r="F9" s="18">
        <v>3160</v>
      </c>
      <c r="G9" s="7"/>
      <c r="H9" s="7"/>
      <c r="I9" s="7"/>
      <c r="J9" s="7"/>
      <c r="K9" s="7"/>
    </row>
    <row r="10" ht="14.25" spans="1:11">
      <c r="A10" s="13"/>
      <c r="B10" s="13"/>
      <c r="C10" s="15"/>
      <c r="D10" s="16" t="s">
        <v>23</v>
      </c>
      <c r="E10" s="17">
        <v>69</v>
      </c>
      <c r="F10" s="18">
        <v>1725</v>
      </c>
      <c r="G10" s="7"/>
      <c r="H10" s="7"/>
      <c r="I10" s="7"/>
      <c r="J10" s="7"/>
      <c r="K10" s="7"/>
    </row>
    <row r="11" ht="14.25" spans="1:11">
      <c r="A11" s="13"/>
      <c r="B11" s="13"/>
      <c r="C11" s="15"/>
      <c r="D11" s="16" t="s">
        <v>24</v>
      </c>
      <c r="E11" s="17">
        <v>29</v>
      </c>
      <c r="F11" s="18">
        <v>217.152</v>
      </c>
      <c r="G11" s="7"/>
      <c r="H11" s="7"/>
      <c r="I11" s="7"/>
      <c r="J11" s="7"/>
      <c r="K11" s="7"/>
    </row>
    <row r="12" ht="14.25" spans="1:11">
      <c r="A12" s="19"/>
      <c r="B12" s="19"/>
      <c r="C12" s="20"/>
      <c r="D12" s="16" t="s">
        <v>25</v>
      </c>
      <c r="E12" s="17">
        <v>125</v>
      </c>
      <c r="F12" s="18">
        <v>5000</v>
      </c>
      <c r="G12" s="7"/>
      <c r="H12" s="7"/>
      <c r="I12" s="7"/>
      <c r="J12" s="7"/>
      <c r="K12" s="7"/>
    </row>
    <row r="13" ht="32.25" customHeight="1" spans="1:11">
      <c r="A13" s="9" t="s">
        <v>26</v>
      </c>
      <c r="B13" s="6" t="s">
        <v>15</v>
      </c>
      <c r="C13" s="6"/>
      <c r="D13" s="6"/>
      <c r="E13" s="7">
        <f>E14+E20+E29</f>
        <v>2674</v>
      </c>
      <c r="F13" s="8">
        <f>F14+F20+F29</f>
        <v>30716.8233</v>
      </c>
      <c r="G13" s="7"/>
      <c r="H13" s="7"/>
      <c r="I13" s="7">
        <f>E13</f>
        <v>2674</v>
      </c>
      <c r="J13" s="7">
        <f>F13</f>
        <v>30716.8233</v>
      </c>
      <c r="K13" s="7"/>
    </row>
    <row r="14" ht="44" customHeight="1" spans="1:11">
      <c r="A14" s="13"/>
      <c r="B14" s="7">
        <v>1</v>
      </c>
      <c r="C14" s="7" t="s">
        <v>27</v>
      </c>
      <c r="D14" s="7" t="s">
        <v>17</v>
      </c>
      <c r="E14" s="7">
        <f>SUM(E15:E19)</f>
        <v>1556</v>
      </c>
      <c r="F14" s="8">
        <f>SUM(F15:F19)</f>
        <v>17295.406</v>
      </c>
      <c r="G14" s="7" t="s">
        <v>18</v>
      </c>
      <c r="H14" s="7" t="s">
        <v>19</v>
      </c>
      <c r="I14" s="7">
        <f>E14</f>
        <v>1556</v>
      </c>
      <c r="J14" s="7">
        <f>F14</f>
        <v>17295.406</v>
      </c>
      <c r="K14" s="7"/>
    </row>
    <row r="15" ht="14.25" spans="1:11">
      <c r="A15" s="13"/>
      <c r="B15" s="7"/>
      <c r="C15" s="7"/>
      <c r="D15" s="21" t="s">
        <v>28</v>
      </c>
      <c r="E15" s="7">
        <v>62</v>
      </c>
      <c r="F15" s="8">
        <v>590.736</v>
      </c>
      <c r="G15" s="7"/>
      <c r="H15" s="7"/>
      <c r="I15" s="7"/>
      <c r="J15" s="7"/>
      <c r="K15" s="26"/>
    </row>
    <row r="16" ht="14.25" spans="1:11">
      <c r="A16" s="13"/>
      <c r="B16" s="7"/>
      <c r="C16" s="7"/>
      <c r="D16" s="21" t="s">
        <v>29</v>
      </c>
      <c r="E16" s="7">
        <v>571</v>
      </c>
      <c r="F16" s="8">
        <v>5835.62</v>
      </c>
      <c r="G16" s="7"/>
      <c r="H16" s="7"/>
      <c r="I16" s="7"/>
      <c r="J16" s="7"/>
      <c r="K16" s="26"/>
    </row>
    <row r="17" ht="14.25" spans="1:11">
      <c r="A17" s="13"/>
      <c r="B17" s="7"/>
      <c r="C17" s="7"/>
      <c r="D17" s="21" t="s">
        <v>30</v>
      </c>
      <c r="E17" s="7">
        <v>851</v>
      </c>
      <c r="F17" s="8">
        <v>10109.88</v>
      </c>
      <c r="G17" s="7"/>
      <c r="H17" s="7"/>
      <c r="I17" s="7"/>
      <c r="J17" s="7"/>
      <c r="K17" s="26"/>
    </row>
    <row r="18" ht="14.25" spans="1:11">
      <c r="A18" s="13"/>
      <c r="B18" s="7"/>
      <c r="C18" s="7"/>
      <c r="D18" s="21" t="s">
        <v>31</v>
      </c>
      <c r="E18" s="21">
        <v>71</v>
      </c>
      <c r="F18" s="12">
        <v>729.17</v>
      </c>
      <c r="G18" s="7"/>
      <c r="H18" s="7"/>
      <c r="I18" s="7"/>
      <c r="J18" s="7"/>
      <c r="K18" s="26"/>
    </row>
    <row r="19" ht="14.25" spans="1:11">
      <c r="A19" s="13"/>
      <c r="B19" s="7"/>
      <c r="C19" s="7"/>
      <c r="D19" s="21" t="s">
        <v>32</v>
      </c>
      <c r="E19" s="21">
        <v>1</v>
      </c>
      <c r="F19" s="12">
        <v>30</v>
      </c>
      <c r="G19" s="7"/>
      <c r="H19" s="7"/>
      <c r="I19" s="7"/>
      <c r="J19" s="7"/>
      <c r="K19" s="26"/>
    </row>
    <row r="20" ht="60.75" customHeight="1" spans="1:11">
      <c r="A20" s="13"/>
      <c r="B20" s="7">
        <v>2</v>
      </c>
      <c r="C20" s="7" t="s">
        <v>16</v>
      </c>
      <c r="D20" s="7" t="s">
        <v>17</v>
      </c>
      <c r="E20" s="7">
        <v>823</v>
      </c>
      <c r="F20" s="8">
        <v>9565.4173</v>
      </c>
      <c r="G20" s="7" t="s">
        <v>18</v>
      </c>
      <c r="H20" s="7" t="s">
        <v>19</v>
      </c>
      <c r="I20" s="7">
        <f>E20</f>
        <v>823</v>
      </c>
      <c r="J20" s="7">
        <f>F20</f>
        <v>9565.4173</v>
      </c>
      <c r="K20" s="7"/>
    </row>
    <row r="21" ht="14.25" spans="1:11">
      <c r="A21" s="13"/>
      <c r="B21" s="7"/>
      <c r="C21" s="7"/>
      <c r="D21" s="16" t="s">
        <v>20</v>
      </c>
      <c r="E21" s="7">
        <v>71</v>
      </c>
      <c r="F21" s="8">
        <v>388.938</v>
      </c>
      <c r="G21" s="7"/>
      <c r="H21" s="7"/>
      <c r="I21" s="7"/>
      <c r="J21" s="7"/>
      <c r="K21" s="26"/>
    </row>
    <row r="22" ht="14.25" spans="1:11">
      <c r="A22" s="13"/>
      <c r="B22" s="7"/>
      <c r="C22" s="7"/>
      <c r="D22" s="16" t="s">
        <v>21</v>
      </c>
      <c r="E22" s="7">
        <v>57</v>
      </c>
      <c r="F22" s="8">
        <v>353.97</v>
      </c>
      <c r="G22" s="7"/>
      <c r="H22" s="7"/>
      <c r="I22" s="7"/>
      <c r="J22" s="7"/>
      <c r="K22" s="26"/>
    </row>
    <row r="23" ht="14.25" spans="1:11">
      <c r="A23" s="13"/>
      <c r="B23" s="7"/>
      <c r="C23" s="7"/>
      <c r="D23" s="16" t="s">
        <v>33</v>
      </c>
      <c r="E23" s="7">
        <v>215</v>
      </c>
      <c r="F23" s="8">
        <v>2195.365</v>
      </c>
      <c r="G23" s="7"/>
      <c r="H23" s="7"/>
      <c r="I23" s="7"/>
      <c r="J23" s="7"/>
      <c r="K23" s="26"/>
    </row>
    <row r="24" ht="14.25" spans="1:11">
      <c r="A24" s="13"/>
      <c r="B24" s="7"/>
      <c r="C24" s="7"/>
      <c r="D24" s="16" t="s">
        <v>34</v>
      </c>
      <c r="E24" s="7">
        <v>307</v>
      </c>
      <c r="F24" s="8">
        <v>2113.5108</v>
      </c>
      <c r="G24" s="7"/>
      <c r="H24" s="7"/>
      <c r="I24" s="7"/>
      <c r="J24" s="7"/>
      <c r="K24" s="26"/>
    </row>
    <row r="25" ht="14.25" spans="1:11">
      <c r="A25" s="13"/>
      <c r="B25" s="7"/>
      <c r="C25" s="7"/>
      <c r="D25" s="16" t="s">
        <v>35</v>
      </c>
      <c r="E25" s="7">
        <v>68</v>
      </c>
      <c r="F25" s="8">
        <v>2034.288</v>
      </c>
      <c r="G25" s="7"/>
      <c r="H25" s="7"/>
      <c r="I25" s="7"/>
      <c r="J25" s="7"/>
      <c r="K25" s="26"/>
    </row>
    <row r="26" ht="14.25" spans="1:11">
      <c r="A26" s="13"/>
      <c r="B26" s="7"/>
      <c r="C26" s="7"/>
      <c r="D26" s="16" t="s">
        <v>36</v>
      </c>
      <c r="E26" s="7">
        <v>38</v>
      </c>
      <c r="F26" s="8">
        <v>1140</v>
      </c>
      <c r="G26" s="7"/>
      <c r="H26" s="7"/>
      <c r="I26" s="7"/>
      <c r="J26" s="7"/>
      <c r="K26" s="26"/>
    </row>
    <row r="27" ht="14.25" spans="1:11">
      <c r="A27" s="13"/>
      <c r="B27" s="7"/>
      <c r="C27" s="7"/>
      <c r="D27" s="16" t="s">
        <v>37</v>
      </c>
      <c r="E27" s="7">
        <v>7</v>
      </c>
      <c r="F27" s="18">
        <v>139.3455</v>
      </c>
      <c r="G27" s="7"/>
      <c r="H27" s="7"/>
      <c r="I27" s="7"/>
      <c r="J27" s="7"/>
      <c r="K27" s="26"/>
    </row>
    <row r="28" ht="14.25" spans="1:11">
      <c r="A28" s="13"/>
      <c r="B28" s="7"/>
      <c r="C28" s="7"/>
      <c r="D28" s="16" t="s">
        <v>38</v>
      </c>
      <c r="E28" s="7">
        <v>60</v>
      </c>
      <c r="F28" s="8">
        <v>1200</v>
      </c>
      <c r="G28" s="7"/>
      <c r="H28" s="7"/>
      <c r="I28" s="7"/>
      <c r="J28" s="7"/>
      <c r="K28" s="26"/>
    </row>
    <row r="29" ht="51" customHeight="1" spans="1:11">
      <c r="A29" s="13"/>
      <c r="B29" s="7">
        <v>1</v>
      </c>
      <c r="C29" s="7" t="s">
        <v>39</v>
      </c>
      <c r="D29" s="7" t="s">
        <v>17</v>
      </c>
      <c r="E29" s="7">
        <v>295</v>
      </c>
      <c r="F29" s="8">
        <v>3856</v>
      </c>
      <c r="G29" s="7" t="s">
        <v>18</v>
      </c>
      <c r="H29" s="7" t="s">
        <v>19</v>
      </c>
      <c r="I29" s="7">
        <f t="shared" ref="I29:I34" si="0">E29</f>
        <v>295</v>
      </c>
      <c r="J29" s="7">
        <f t="shared" ref="J29:J34" si="1">F29</f>
        <v>3856</v>
      </c>
      <c r="K29" s="7"/>
    </row>
    <row r="30" spans="1:11">
      <c r="A30" s="13"/>
      <c r="B30" s="7"/>
      <c r="C30" s="7"/>
      <c r="D30" s="22" t="s">
        <v>40</v>
      </c>
      <c r="E30" s="7">
        <v>128</v>
      </c>
      <c r="F30" s="23">
        <v>2560</v>
      </c>
      <c r="G30" s="7"/>
      <c r="H30" s="7"/>
      <c r="I30" s="7"/>
      <c r="J30" s="7"/>
      <c r="K30" s="26"/>
    </row>
    <row r="31" ht="22" customHeight="1" spans="1:11">
      <c r="A31" s="13"/>
      <c r="B31" s="7"/>
      <c r="C31" s="7"/>
      <c r="D31" s="22" t="s">
        <v>41</v>
      </c>
      <c r="E31" s="24">
        <v>21</v>
      </c>
      <c r="F31" s="23">
        <v>420</v>
      </c>
      <c r="G31" s="7"/>
      <c r="H31" s="7"/>
      <c r="I31" s="7"/>
      <c r="J31" s="7"/>
      <c r="K31" s="26"/>
    </row>
    <row r="32" ht="24" customHeight="1" spans="1:11">
      <c r="A32" s="13"/>
      <c r="B32" s="7"/>
      <c r="C32" s="7"/>
      <c r="D32" s="22" t="s">
        <v>42</v>
      </c>
      <c r="E32" s="24">
        <v>146</v>
      </c>
      <c r="F32" s="23">
        <v>876</v>
      </c>
      <c r="G32" s="7"/>
      <c r="H32" s="7"/>
      <c r="I32" s="7"/>
      <c r="J32" s="7"/>
      <c r="K32" s="26"/>
    </row>
    <row r="33" spans="1:11">
      <c r="A33" s="6" t="s">
        <v>43</v>
      </c>
      <c r="B33" s="6" t="s">
        <v>15</v>
      </c>
      <c r="C33" s="6"/>
      <c r="D33" s="6"/>
      <c r="E33" s="7">
        <f>E34+E51+E62</f>
        <v>4152</v>
      </c>
      <c r="F33" s="8">
        <f>F34+F51+F62</f>
        <v>33975.8396</v>
      </c>
      <c r="G33" s="7"/>
      <c r="H33" s="7"/>
      <c r="I33" s="7">
        <f t="shared" si="0"/>
        <v>4152</v>
      </c>
      <c r="J33" s="7">
        <f t="shared" si="1"/>
        <v>33975.8396</v>
      </c>
      <c r="K33" s="7"/>
    </row>
    <row r="34" ht="40.5" spans="1:11">
      <c r="A34" s="6"/>
      <c r="B34" s="7">
        <v>1</v>
      </c>
      <c r="C34" s="7" t="s">
        <v>27</v>
      </c>
      <c r="D34" s="7" t="s">
        <v>17</v>
      </c>
      <c r="E34" s="7">
        <f>SUM(E35:E50)</f>
        <v>2318</v>
      </c>
      <c r="F34" s="8">
        <f>SUM(F35:F50)</f>
        <v>14981.648</v>
      </c>
      <c r="G34" s="7" t="s">
        <v>18</v>
      </c>
      <c r="H34" s="7" t="s">
        <v>19</v>
      </c>
      <c r="I34" s="7">
        <f t="shared" si="0"/>
        <v>2318</v>
      </c>
      <c r="J34" s="7">
        <f t="shared" si="1"/>
        <v>14981.648</v>
      </c>
      <c r="K34" s="7"/>
    </row>
    <row r="35" ht="14.25" spans="1:11">
      <c r="A35" s="6"/>
      <c r="B35" s="7"/>
      <c r="C35" s="7"/>
      <c r="D35" s="21" t="s">
        <v>44</v>
      </c>
      <c r="E35" s="7">
        <v>2</v>
      </c>
      <c r="F35" s="8">
        <v>12.312</v>
      </c>
      <c r="G35" s="7"/>
      <c r="H35" s="7"/>
      <c r="I35" s="7"/>
      <c r="J35" s="7"/>
      <c r="K35" s="26"/>
    </row>
    <row r="36" ht="14.25" spans="1:11">
      <c r="A36" s="6"/>
      <c r="B36" s="7"/>
      <c r="C36" s="7"/>
      <c r="D36" s="21" t="s">
        <v>45</v>
      </c>
      <c r="E36" s="7">
        <v>254</v>
      </c>
      <c r="F36" s="8">
        <v>946.404</v>
      </c>
      <c r="G36" s="7"/>
      <c r="H36" s="7"/>
      <c r="I36" s="7"/>
      <c r="J36" s="7"/>
      <c r="K36" s="26"/>
    </row>
    <row r="37" ht="14.25" spans="1:11">
      <c r="A37" s="6"/>
      <c r="B37" s="7"/>
      <c r="C37" s="7"/>
      <c r="D37" s="21" t="s">
        <v>46</v>
      </c>
      <c r="E37" s="7">
        <v>75</v>
      </c>
      <c r="F37" s="8">
        <v>320.325</v>
      </c>
      <c r="G37" s="7"/>
      <c r="H37" s="7"/>
      <c r="I37" s="7"/>
      <c r="J37" s="7"/>
      <c r="K37" s="26"/>
    </row>
    <row r="38" ht="14.25" spans="1:11">
      <c r="A38" s="6"/>
      <c r="B38" s="7"/>
      <c r="C38" s="7"/>
      <c r="D38" s="21" t="s">
        <v>29</v>
      </c>
      <c r="E38" s="7">
        <v>55</v>
      </c>
      <c r="F38" s="8">
        <v>562.1</v>
      </c>
      <c r="G38" s="7"/>
      <c r="H38" s="7"/>
      <c r="I38" s="7"/>
      <c r="J38" s="7"/>
      <c r="K38" s="26"/>
    </row>
    <row r="39" ht="14.25" spans="1:11">
      <c r="A39" s="6"/>
      <c r="B39" s="7"/>
      <c r="C39" s="7"/>
      <c r="D39" s="21" t="s">
        <v>47</v>
      </c>
      <c r="E39" s="7">
        <v>80</v>
      </c>
      <c r="F39" s="8">
        <v>493.52</v>
      </c>
      <c r="G39" s="7"/>
      <c r="H39" s="7"/>
      <c r="I39" s="7"/>
      <c r="J39" s="7"/>
      <c r="K39" s="26"/>
    </row>
    <row r="40" ht="14.25" spans="1:11">
      <c r="A40" s="6"/>
      <c r="B40" s="7"/>
      <c r="C40" s="7"/>
      <c r="D40" s="21" t="s">
        <v>48</v>
      </c>
      <c r="E40" s="7">
        <v>138</v>
      </c>
      <c r="F40" s="8">
        <v>826.206</v>
      </c>
      <c r="G40" s="7"/>
      <c r="H40" s="7"/>
      <c r="I40" s="7"/>
      <c r="J40" s="7"/>
      <c r="K40" s="26"/>
    </row>
    <row r="41" ht="14.25" spans="1:11">
      <c r="A41" s="6"/>
      <c r="B41" s="7"/>
      <c r="C41" s="7"/>
      <c r="D41" s="21" t="s">
        <v>49</v>
      </c>
      <c r="E41" s="7">
        <v>8</v>
      </c>
      <c r="F41" s="8">
        <v>47.896</v>
      </c>
      <c r="G41" s="7"/>
      <c r="H41" s="7"/>
      <c r="I41" s="7"/>
      <c r="J41" s="7"/>
      <c r="K41" s="26"/>
    </row>
    <row r="42" ht="14.25" spans="1:11">
      <c r="A42" s="6"/>
      <c r="B42" s="7"/>
      <c r="C42" s="7"/>
      <c r="D42" s="21" t="s">
        <v>50</v>
      </c>
      <c r="E42" s="7">
        <v>33</v>
      </c>
      <c r="F42" s="8">
        <v>203.148</v>
      </c>
      <c r="G42" s="7"/>
      <c r="H42" s="7"/>
      <c r="I42" s="7"/>
      <c r="J42" s="7"/>
      <c r="K42" s="26"/>
    </row>
    <row r="43" ht="14.25" spans="1:11">
      <c r="A43" s="6"/>
      <c r="B43" s="7"/>
      <c r="C43" s="7"/>
      <c r="D43" s="21" t="s">
        <v>30</v>
      </c>
      <c r="E43" s="7">
        <v>230</v>
      </c>
      <c r="F43" s="8">
        <v>1228.392</v>
      </c>
      <c r="G43" s="7"/>
      <c r="H43" s="7"/>
      <c r="I43" s="7"/>
      <c r="J43" s="7"/>
      <c r="K43" s="26"/>
    </row>
    <row r="44" ht="14.25" spans="1:11">
      <c r="A44" s="6"/>
      <c r="B44" s="7"/>
      <c r="C44" s="7"/>
      <c r="D44" s="21" t="s">
        <v>51</v>
      </c>
      <c r="E44" s="7">
        <v>302</v>
      </c>
      <c r="F44" s="8">
        <v>2200.674</v>
      </c>
      <c r="G44" s="7"/>
      <c r="H44" s="7"/>
      <c r="I44" s="7"/>
      <c r="J44" s="7"/>
      <c r="K44" s="26"/>
    </row>
    <row r="45" ht="14.25" spans="1:11">
      <c r="A45" s="6"/>
      <c r="B45" s="7"/>
      <c r="C45" s="7"/>
      <c r="D45" s="21" t="s">
        <v>52</v>
      </c>
      <c r="E45" s="7">
        <v>1011</v>
      </c>
      <c r="F45" s="8">
        <v>6223.716</v>
      </c>
      <c r="G45" s="7"/>
      <c r="H45" s="7"/>
      <c r="I45" s="7"/>
      <c r="J45" s="7"/>
      <c r="K45" s="26"/>
    </row>
    <row r="46" ht="14.25" spans="1:11">
      <c r="A46" s="6"/>
      <c r="B46" s="7"/>
      <c r="C46" s="7"/>
      <c r="D46" s="21" t="s">
        <v>53</v>
      </c>
      <c r="E46" s="7">
        <v>22</v>
      </c>
      <c r="F46" s="8">
        <v>140.58</v>
      </c>
      <c r="G46" s="7"/>
      <c r="H46" s="7"/>
      <c r="I46" s="7"/>
      <c r="J46" s="7"/>
      <c r="K46" s="26"/>
    </row>
    <row r="47" ht="14.25" spans="1:11">
      <c r="A47" s="6"/>
      <c r="B47" s="7"/>
      <c r="C47" s="7"/>
      <c r="D47" s="21" t="s">
        <v>54</v>
      </c>
      <c r="E47" s="7">
        <v>25</v>
      </c>
      <c r="F47" s="8">
        <v>182.175</v>
      </c>
      <c r="G47" s="7"/>
      <c r="H47" s="7"/>
      <c r="I47" s="7"/>
      <c r="J47" s="7"/>
      <c r="K47" s="26"/>
    </row>
    <row r="48" ht="14.25" spans="1:11">
      <c r="A48" s="6"/>
      <c r="B48" s="7"/>
      <c r="C48" s="7"/>
      <c r="D48" s="21" t="s">
        <v>55</v>
      </c>
      <c r="E48" s="7">
        <v>73</v>
      </c>
      <c r="F48" s="8">
        <v>1445.4</v>
      </c>
      <c r="G48" s="7"/>
      <c r="H48" s="7"/>
      <c r="I48" s="7"/>
      <c r="J48" s="7"/>
      <c r="K48" s="26"/>
    </row>
    <row r="49" ht="14.25" spans="1:11">
      <c r="A49" s="6"/>
      <c r="B49" s="7"/>
      <c r="C49" s="7"/>
      <c r="D49" s="21" t="s">
        <v>56</v>
      </c>
      <c r="E49" s="7">
        <v>1</v>
      </c>
      <c r="F49" s="8">
        <v>30</v>
      </c>
      <c r="G49" s="7"/>
      <c r="H49" s="7"/>
      <c r="I49" s="7"/>
      <c r="J49" s="7"/>
      <c r="K49" s="26"/>
    </row>
    <row r="50" ht="14.25" spans="1:11">
      <c r="A50" s="6"/>
      <c r="B50" s="7"/>
      <c r="C50" s="7"/>
      <c r="D50" s="21" t="s">
        <v>57</v>
      </c>
      <c r="E50" s="7">
        <v>9</v>
      </c>
      <c r="F50" s="8">
        <v>118.8</v>
      </c>
      <c r="G50" s="7"/>
      <c r="H50" s="7"/>
      <c r="I50" s="7"/>
      <c r="J50" s="7"/>
      <c r="K50" s="26"/>
    </row>
    <row r="51" ht="40.5" spans="1:11">
      <c r="A51" s="6"/>
      <c r="B51" s="7">
        <v>2</v>
      </c>
      <c r="C51" s="7" t="s">
        <v>16</v>
      </c>
      <c r="D51" s="7" t="s">
        <v>17</v>
      </c>
      <c r="E51" s="7">
        <v>133</v>
      </c>
      <c r="F51" s="12">
        <v>2326.1916</v>
      </c>
      <c r="G51" s="7" t="s">
        <v>18</v>
      </c>
      <c r="H51" s="7" t="s">
        <v>19</v>
      </c>
      <c r="I51" s="7">
        <f>E51</f>
        <v>133</v>
      </c>
      <c r="J51" s="7">
        <f>F51</f>
        <v>2326.1916</v>
      </c>
      <c r="K51" s="7"/>
    </row>
    <row r="52" ht="14.25" spans="1:11">
      <c r="A52" s="6"/>
      <c r="B52" s="7"/>
      <c r="C52" s="7"/>
      <c r="D52" s="16" t="s">
        <v>33</v>
      </c>
      <c r="E52" s="17">
        <v>1</v>
      </c>
      <c r="F52" s="18">
        <v>4.0844</v>
      </c>
      <c r="G52" s="7"/>
      <c r="H52" s="7"/>
      <c r="I52" s="7"/>
      <c r="J52" s="7"/>
      <c r="K52" s="26"/>
    </row>
    <row r="53" ht="14.25" spans="1:11">
      <c r="A53" s="6"/>
      <c r="B53" s="7"/>
      <c r="C53" s="7"/>
      <c r="D53" s="16" t="s">
        <v>35</v>
      </c>
      <c r="E53" s="17">
        <v>40</v>
      </c>
      <c r="F53" s="18">
        <v>837.648</v>
      </c>
      <c r="G53" s="7"/>
      <c r="H53" s="7"/>
      <c r="I53" s="7"/>
      <c r="J53" s="7"/>
      <c r="K53" s="26"/>
    </row>
    <row r="54" ht="14.25" spans="1:11">
      <c r="A54" s="6"/>
      <c r="B54" s="7"/>
      <c r="C54" s="7"/>
      <c r="D54" s="16" t="s">
        <v>38</v>
      </c>
      <c r="E54" s="17">
        <v>1</v>
      </c>
      <c r="F54" s="17">
        <v>14</v>
      </c>
      <c r="G54" s="7"/>
      <c r="H54" s="7"/>
      <c r="I54" s="7"/>
      <c r="J54" s="7"/>
      <c r="K54" s="26"/>
    </row>
    <row r="55" ht="14.25" spans="1:11">
      <c r="A55" s="6"/>
      <c r="B55" s="7"/>
      <c r="C55" s="7"/>
      <c r="D55" s="16" t="s">
        <v>37</v>
      </c>
      <c r="E55" s="17">
        <v>8</v>
      </c>
      <c r="F55" s="17">
        <v>111.4768</v>
      </c>
      <c r="G55" s="7"/>
      <c r="H55" s="7"/>
      <c r="I55" s="7"/>
      <c r="J55" s="7"/>
      <c r="K55" s="26"/>
    </row>
    <row r="56" ht="14.25" spans="1:11">
      <c r="A56" s="6"/>
      <c r="B56" s="7"/>
      <c r="C56" s="7"/>
      <c r="D56" s="16" t="s">
        <v>20</v>
      </c>
      <c r="E56" s="17">
        <v>2</v>
      </c>
      <c r="F56" s="17">
        <v>4.3824</v>
      </c>
      <c r="G56" s="7"/>
      <c r="H56" s="7"/>
      <c r="I56" s="7"/>
      <c r="J56" s="7"/>
      <c r="K56" s="26"/>
    </row>
    <row r="57" ht="14.25" spans="1:11">
      <c r="A57" s="6"/>
      <c r="B57" s="7"/>
      <c r="C57" s="7"/>
      <c r="D57" s="16" t="s">
        <v>36</v>
      </c>
      <c r="E57" s="17">
        <v>38</v>
      </c>
      <c r="F57" s="17">
        <v>798</v>
      </c>
      <c r="G57" s="7"/>
      <c r="H57" s="7"/>
      <c r="I57" s="7"/>
      <c r="J57" s="7"/>
      <c r="K57" s="26"/>
    </row>
    <row r="58" ht="14.25" spans="1:11">
      <c r="A58" s="6"/>
      <c r="B58" s="7"/>
      <c r="C58" s="7"/>
      <c r="D58" s="16" t="s">
        <v>58</v>
      </c>
      <c r="E58" s="17">
        <v>20</v>
      </c>
      <c r="F58" s="17">
        <v>121</v>
      </c>
      <c r="G58" s="7"/>
      <c r="H58" s="7"/>
      <c r="I58" s="7"/>
      <c r="J58" s="7"/>
      <c r="K58" s="26"/>
    </row>
    <row r="59" ht="14.25" spans="1:11">
      <c r="A59" s="6"/>
      <c r="B59" s="7"/>
      <c r="C59" s="7"/>
      <c r="D59" s="16" t="s">
        <v>59</v>
      </c>
      <c r="E59" s="17">
        <v>3</v>
      </c>
      <c r="F59" s="17">
        <v>39.6</v>
      </c>
      <c r="G59" s="7"/>
      <c r="H59" s="7"/>
      <c r="I59" s="7"/>
      <c r="J59" s="7"/>
      <c r="K59" s="26"/>
    </row>
    <row r="60" ht="14.25" spans="1:11">
      <c r="A60" s="6"/>
      <c r="B60" s="7"/>
      <c r="C60" s="7"/>
      <c r="D60" s="16" t="s">
        <v>60</v>
      </c>
      <c r="E60" s="17">
        <v>10</v>
      </c>
      <c r="F60" s="17">
        <v>198</v>
      </c>
      <c r="G60" s="7"/>
      <c r="H60" s="7"/>
      <c r="I60" s="7"/>
      <c r="J60" s="7"/>
      <c r="K60" s="26"/>
    </row>
    <row r="61" ht="14.25" spans="1:11">
      <c r="A61" s="6"/>
      <c r="B61" s="7"/>
      <c r="C61" s="7"/>
      <c r="D61" s="16" t="s">
        <v>61</v>
      </c>
      <c r="E61" s="17">
        <v>10</v>
      </c>
      <c r="F61" s="17">
        <v>198</v>
      </c>
      <c r="G61" s="7"/>
      <c r="H61" s="7"/>
      <c r="I61" s="7"/>
      <c r="J61" s="7"/>
      <c r="K61" s="26"/>
    </row>
    <row r="62" ht="40.5" spans="1:11">
      <c r="A62" s="6"/>
      <c r="B62" s="7">
        <v>3</v>
      </c>
      <c r="C62" s="7" t="s">
        <v>39</v>
      </c>
      <c r="D62" s="7" t="s">
        <v>17</v>
      </c>
      <c r="E62" s="7">
        <v>1701</v>
      </c>
      <c r="F62" s="7">
        <v>16668</v>
      </c>
      <c r="G62" s="7" t="s">
        <v>18</v>
      </c>
      <c r="H62" s="7" t="s">
        <v>19</v>
      </c>
      <c r="I62" s="7">
        <f>E62</f>
        <v>1701</v>
      </c>
      <c r="J62" s="7">
        <f>F62</f>
        <v>16668</v>
      </c>
      <c r="K62" s="26"/>
    </row>
    <row r="63" spans="1:11">
      <c r="A63" s="6"/>
      <c r="B63" s="7"/>
      <c r="C63" s="7"/>
      <c r="D63" s="22" t="s">
        <v>62</v>
      </c>
      <c r="E63" s="7">
        <v>605</v>
      </c>
      <c r="F63" s="7">
        <v>2420</v>
      </c>
      <c r="G63" s="7"/>
      <c r="H63" s="7"/>
      <c r="I63" s="7"/>
      <c r="J63" s="7"/>
      <c r="K63" s="26"/>
    </row>
    <row r="64" spans="1:11">
      <c r="A64" s="6"/>
      <c r="B64" s="7"/>
      <c r="C64" s="7"/>
      <c r="D64" s="22" t="s">
        <v>63</v>
      </c>
      <c r="E64" s="7">
        <v>664</v>
      </c>
      <c r="F64" s="7">
        <v>8632</v>
      </c>
      <c r="G64" s="7"/>
      <c r="H64" s="7"/>
      <c r="I64" s="7"/>
      <c r="J64" s="7"/>
      <c r="K64" s="26"/>
    </row>
    <row r="65" spans="1:11">
      <c r="A65" s="6"/>
      <c r="B65" s="7"/>
      <c r="C65" s="7"/>
      <c r="D65" s="22" t="s">
        <v>64</v>
      </c>
      <c r="E65" s="24">
        <v>136</v>
      </c>
      <c r="F65" s="24">
        <v>1768</v>
      </c>
      <c r="G65" s="7"/>
      <c r="H65" s="7"/>
      <c r="I65" s="7"/>
      <c r="J65" s="7"/>
      <c r="K65" s="26"/>
    </row>
    <row r="66" spans="1:11">
      <c r="A66" s="6"/>
      <c r="B66" s="7"/>
      <c r="C66" s="7"/>
      <c r="D66" s="22" t="s">
        <v>65</v>
      </c>
      <c r="E66" s="24">
        <v>296</v>
      </c>
      <c r="F66" s="24">
        <v>3848</v>
      </c>
      <c r="G66" s="7"/>
      <c r="H66" s="7"/>
      <c r="I66" s="7"/>
      <c r="J66" s="7"/>
      <c r="K66" s="7"/>
    </row>
    <row r="67" spans="1:11">
      <c r="A67" s="6" t="s">
        <v>66</v>
      </c>
      <c r="B67" s="6" t="s">
        <v>15</v>
      </c>
      <c r="C67" s="6"/>
      <c r="D67" s="6"/>
      <c r="E67" s="7">
        <f>E68+E79</f>
        <v>77</v>
      </c>
      <c r="F67" s="7">
        <f>F68+F79</f>
        <v>280.3956</v>
      </c>
      <c r="G67" s="7"/>
      <c r="H67" s="7"/>
      <c r="I67" s="7">
        <f>E67</f>
        <v>77</v>
      </c>
      <c r="J67" s="7">
        <f>F67</f>
        <v>280.3956</v>
      </c>
      <c r="K67" s="26"/>
    </row>
    <row r="68" ht="40.5" spans="1:11">
      <c r="A68" s="6"/>
      <c r="B68" s="7">
        <v>1</v>
      </c>
      <c r="C68" s="7" t="s">
        <v>27</v>
      </c>
      <c r="D68" s="7" t="s">
        <v>17</v>
      </c>
      <c r="E68" s="7">
        <f>SUM(E69:E78)</f>
        <v>76</v>
      </c>
      <c r="F68" s="7">
        <f>SUM(F69:F78)</f>
        <v>272.5956</v>
      </c>
      <c r="G68" s="7" t="s">
        <v>18</v>
      </c>
      <c r="H68" s="7" t="s">
        <v>19</v>
      </c>
      <c r="I68" s="7">
        <f>E68</f>
        <v>76</v>
      </c>
      <c r="J68" s="7">
        <f>F68</f>
        <v>272.5956</v>
      </c>
      <c r="K68" s="27"/>
    </row>
    <row r="69" ht="14.25" spans="1:11">
      <c r="A69" s="6"/>
      <c r="B69" s="7"/>
      <c r="C69" s="7"/>
      <c r="D69" s="21" t="s">
        <v>67</v>
      </c>
      <c r="E69" s="7">
        <v>20</v>
      </c>
      <c r="F69" s="7">
        <v>39.24</v>
      </c>
      <c r="G69" s="7"/>
      <c r="H69" s="7"/>
      <c r="I69" s="7"/>
      <c r="J69" s="7"/>
      <c r="K69" s="26"/>
    </row>
    <row r="70" ht="14.25" spans="1:11">
      <c r="A70" s="6"/>
      <c r="B70" s="7"/>
      <c r="C70" s="7"/>
      <c r="D70" s="21" t="s">
        <v>45</v>
      </c>
      <c r="E70" s="7">
        <v>1</v>
      </c>
      <c r="F70" s="7">
        <v>3.726</v>
      </c>
      <c r="G70" s="7"/>
      <c r="H70" s="7"/>
      <c r="I70" s="7"/>
      <c r="J70" s="26"/>
      <c r="K70" s="27"/>
    </row>
    <row r="71" ht="14.25" spans="1:11">
      <c r="A71" s="6"/>
      <c r="B71" s="7"/>
      <c r="C71" s="7"/>
      <c r="D71" s="21" t="s">
        <v>46</v>
      </c>
      <c r="E71" s="21">
        <v>4</v>
      </c>
      <c r="F71" s="21">
        <v>17.084</v>
      </c>
      <c r="G71" s="7"/>
      <c r="H71" s="7"/>
      <c r="I71" s="7"/>
      <c r="J71" s="7"/>
      <c r="K71" s="26"/>
    </row>
    <row r="72" ht="14.25" spans="1:11">
      <c r="A72" s="6"/>
      <c r="B72" s="7"/>
      <c r="C72" s="7"/>
      <c r="D72" s="21" t="s">
        <v>68</v>
      </c>
      <c r="E72" s="7">
        <v>6</v>
      </c>
      <c r="F72" s="7">
        <v>14.6664</v>
      </c>
      <c r="G72" s="7"/>
      <c r="H72" s="7"/>
      <c r="I72" s="7"/>
      <c r="J72" s="7"/>
      <c r="K72" s="26"/>
    </row>
    <row r="73" ht="14.25" spans="1:11">
      <c r="A73" s="6"/>
      <c r="B73" s="7"/>
      <c r="C73" s="7"/>
      <c r="D73" s="21" t="s">
        <v>69</v>
      </c>
      <c r="E73" s="21">
        <v>6</v>
      </c>
      <c r="F73" s="21">
        <v>21.7494</v>
      </c>
      <c r="G73" s="7"/>
      <c r="H73" s="7"/>
      <c r="I73" s="7"/>
      <c r="J73" s="7"/>
      <c r="K73" s="26"/>
    </row>
    <row r="74" ht="14.25" spans="1:11">
      <c r="A74" s="6"/>
      <c r="B74" s="7"/>
      <c r="C74" s="7"/>
      <c r="D74" s="21" t="s">
        <v>47</v>
      </c>
      <c r="E74" s="7">
        <v>4</v>
      </c>
      <c r="F74" s="7">
        <v>13.5718</v>
      </c>
      <c r="G74" s="27"/>
      <c r="H74" s="27"/>
      <c r="I74" s="27"/>
      <c r="J74" s="27"/>
      <c r="K74" s="28"/>
    </row>
    <row r="75" ht="14.25" spans="1:11">
      <c r="A75" s="6"/>
      <c r="B75" s="7"/>
      <c r="C75" s="7"/>
      <c r="D75" s="21" t="s">
        <v>48</v>
      </c>
      <c r="E75" s="21">
        <v>3</v>
      </c>
      <c r="F75" s="21">
        <v>17.961</v>
      </c>
      <c r="G75" s="27"/>
      <c r="H75" s="27"/>
      <c r="I75" s="27"/>
      <c r="J75" s="27"/>
      <c r="K75" s="28"/>
    </row>
    <row r="76" ht="14.25" spans="1:11">
      <c r="A76" s="6"/>
      <c r="B76" s="7"/>
      <c r="C76" s="7"/>
      <c r="D76" s="21" t="s">
        <v>51</v>
      </c>
      <c r="E76" s="7">
        <v>5</v>
      </c>
      <c r="F76" s="7">
        <v>36.435</v>
      </c>
      <c r="G76" s="27"/>
      <c r="H76" s="27"/>
      <c r="I76" s="27"/>
      <c r="J76" s="27"/>
      <c r="K76" s="28"/>
    </row>
    <row r="77" ht="14.25" spans="1:11">
      <c r="A77" s="6"/>
      <c r="B77" s="7"/>
      <c r="C77" s="7"/>
      <c r="D77" s="21" t="s">
        <v>52</v>
      </c>
      <c r="E77" s="7">
        <v>2</v>
      </c>
      <c r="F77" s="7">
        <v>12.312</v>
      </c>
      <c r="G77" s="27"/>
      <c r="H77" s="27"/>
      <c r="I77" s="27"/>
      <c r="J77" s="27"/>
      <c r="K77" s="28"/>
    </row>
    <row r="78" ht="14.25" spans="1:11">
      <c r="A78" s="6"/>
      <c r="B78" s="7"/>
      <c r="C78" s="7"/>
      <c r="D78" s="21" t="s">
        <v>70</v>
      </c>
      <c r="E78" s="7">
        <v>25</v>
      </c>
      <c r="F78" s="7">
        <v>95.85</v>
      </c>
      <c r="G78" s="27"/>
      <c r="H78" s="27"/>
      <c r="I78" s="27"/>
      <c r="J78" s="27"/>
      <c r="K78" s="28"/>
    </row>
    <row r="79" ht="40.5" spans="1:11">
      <c r="A79" s="6"/>
      <c r="B79" s="7">
        <v>2</v>
      </c>
      <c r="C79" s="7" t="s">
        <v>39</v>
      </c>
      <c r="D79" s="7" t="s">
        <v>17</v>
      </c>
      <c r="E79" s="7">
        <v>1</v>
      </c>
      <c r="F79" s="7" t="s">
        <v>71</v>
      </c>
      <c r="G79" s="7" t="s">
        <v>18</v>
      </c>
      <c r="H79" s="7" t="s">
        <v>19</v>
      </c>
      <c r="I79" s="7">
        <f>E79</f>
        <v>1</v>
      </c>
      <c r="J79" s="7" t="str">
        <f>F79</f>
        <v>7.8</v>
      </c>
      <c r="K79" s="28"/>
    </row>
    <row r="80" spans="1:11">
      <c r="A80" s="6"/>
      <c r="B80" s="7"/>
      <c r="C80" s="7"/>
      <c r="D80" s="22" t="s">
        <v>63</v>
      </c>
      <c r="E80" s="7">
        <v>1</v>
      </c>
      <c r="F80" s="7" t="s">
        <v>71</v>
      </c>
      <c r="G80" s="27"/>
      <c r="H80" s="27"/>
      <c r="I80" s="27"/>
      <c r="J80" s="27"/>
      <c r="K80" s="28"/>
    </row>
  </sheetData>
  <mergeCells count="28">
    <mergeCell ref="A2:K2"/>
    <mergeCell ref="A4:D4"/>
    <mergeCell ref="B5:C5"/>
    <mergeCell ref="B13:D13"/>
    <mergeCell ref="B33:D33"/>
    <mergeCell ref="B67:D67"/>
    <mergeCell ref="A5:A12"/>
    <mergeCell ref="A13:A32"/>
    <mergeCell ref="A33:A66"/>
    <mergeCell ref="A67:A80"/>
    <mergeCell ref="B6:B12"/>
    <mergeCell ref="B14:B19"/>
    <mergeCell ref="B20:B28"/>
    <mergeCell ref="B29:B32"/>
    <mergeCell ref="B34:B50"/>
    <mergeCell ref="B51:B61"/>
    <mergeCell ref="B62:B66"/>
    <mergeCell ref="B68:B78"/>
    <mergeCell ref="B79:B80"/>
    <mergeCell ref="C6:C12"/>
    <mergeCell ref="C14:C19"/>
    <mergeCell ref="C20:C28"/>
    <mergeCell ref="C29:C32"/>
    <mergeCell ref="C34:C50"/>
    <mergeCell ref="C51:C61"/>
    <mergeCell ref="C62:C66"/>
    <mergeCell ref="C68:C78"/>
    <mergeCell ref="C79:C80"/>
  </mergeCells>
  <pageMargins left="0.700694444444445" right="0.700694444444445" top="0.275" bottom="0.15625" header="0.297916666666667" footer="0.297916666666667"/>
  <pageSetup paperSize="9" scale="77" fitToHeight="0" orientation="landscape"/>
  <headerFooter>
    <oddFooter>&amp;C- &amp;P -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qq</cp:lastModifiedBy>
  <dcterms:created xsi:type="dcterms:W3CDTF">2020-04-16T05:40:00Z</dcterms:created>
  <dcterms:modified xsi:type="dcterms:W3CDTF">2020-07-06T02:39:09Z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